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24" windowWidth="22884" windowHeight="9468"/>
  </bookViews>
  <sheets>
    <sheet name="收支餘絀決算表" sheetId="4" r:id="rId1"/>
    <sheet name="餘絀撥補決算表" sheetId="5" r:id="rId2"/>
    <sheet name="現金流量決算表" sheetId="6" r:id="rId3"/>
    <sheet name="平衡表" sheetId="7" r:id="rId4"/>
    <sheet name="業務收入明細表" sheetId="8" r:id="rId5"/>
    <sheet name="教學成本明細表" sheetId="9" r:id="rId6"/>
    <sheet name="其他業務成本明細表" sheetId="11" r:id="rId7"/>
    <sheet name="管理及總務費用明細表" sheetId="10" r:id="rId8"/>
    <sheet name="其他業務費用明細表" sheetId="12" r:id="rId9"/>
    <sheet name="其他業務外費用明細表" sheetId="13" r:id="rId10"/>
    <sheet name="資產折舊明細表" sheetId="14" r:id="rId11"/>
    <sheet name="國庫撥補款明細表" sheetId="15" r:id="rId12"/>
    <sheet name="固定資產建設改良擴充明細表" sheetId="16" r:id="rId13"/>
    <sheet name="固定資產建設改良擴充計畫預算與實際進度比較表" sheetId="17" r:id="rId14"/>
    <sheet name="主要營運項目執行績效摘要表" sheetId="18" r:id="rId15"/>
    <sheet name="基金數額增減明細表" sheetId="19" r:id="rId16"/>
    <sheet name="員工人數彙計表" sheetId="20" r:id="rId17"/>
    <sheet name="用人費用彙計表" sheetId="21" r:id="rId18"/>
    <sheet name="各項費用彙計表" sheetId="22" r:id="rId19"/>
    <sheet name="管制性項目及統計所需項目比較表" sheetId="23" r:id="rId20"/>
  </sheets>
  <calcPr calcId="145621"/>
</workbook>
</file>

<file path=xl/calcChain.xml><?xml version="1.0" encoding="utf-8"?>
<calcChain xmlns="http://schemas.openxmlformats.org/spreadsheetml/2006/main">
  <c r="H6" i="23" l="1"/>
  <c r="I6" i="23"/>
  <c r="H7" i="23"/>
  <c r="I7" i="23"/>
  <c r="H8" i="23"/>
  <c r="I8" i="23"/>
  <c r="H9" i="23"/>
  <c r="I9" i="23"/>
  <c r="H10" i="23"/>
  <c r="I10" i="23"/>
  <c r="H11" i="23"/>
  <c r="I11" i="23"/>
  <c r="H12" i="23"/>
  <c r="I12" i="23"/>
  <c r="H13" i="23"/>
  <c r="I13" i="23"/>
  <c r="H14" i="23"/>
  <c r="I14" i="23"/>
  <c r="H15" i="23"/>
  <c r="I15" i="23"/>
  <c r="H16" i="23"/>
  <c r="I16" i="23"/>
  <c r="H17" i="23"/>
  <c r="I17" i="23"/>
  <c r="H18" i="23"/>
  <c r="I18" i="23"/>
  <c r="H19" i="23"/>
  <c r="I19" i="23"/>
  <c r="H20" i="23"/>
  <c r="I20" i="23"/>
  <c r="H6" i="22"/>
  <c r="I6" i="22"/>
  <c r="H7" i="22"/>
  <c r="I7" i="22"/>
  <c r="H8" i="22"/>
  <c r="I8" i="22"/>
  <c r="H9" i="22"/>
  <c r="I9" i="22"/>
  <c r="H10" i="22"/>
  <c r="I10" i="22"/>
  <c r="H11" i="22"/>
  <c r="I11" i="22"/>
  <c r="H12" i="22"/>
  <c r="I12" i="22"/>
  <c r="H13" i="22"/>
  <c r="I13" i="22"/>
  <c r="H14" i="22"/>
  <c r="I14" i="22"/>
  <c r="H15" i="22"/>
  <c r="I15" i="22"/>
  <c r="H16" i="22"/>
  <c r="I16" i="22"/>
  <c r="H17" i="22"/>
  <c r="I17" i="22"/>
  <c r="H18" i="22"/>
  <c r="I18" i="22"/>
  <c r="H19" i="22"/>
  <c r="I19" i="22"/>
  <c r="H20" i="22"/>
  <c r="I20" i="22"/>
  <c r="H21" i="22"/>
  <c r="I21" i="22"/>
  <c r="H22" i="22"/>
  <c r="I22" i="22"/>
  <c r="H23" i="22"/>
  <c r="I23" i="22"/>
  <c r="H24" i="22"/>
  <c r="I24" i="22"/>
  <c r="H25" i="22"/>
  <c r="I25" i="22"/>
  <c r="H26" i="22"/>
  <c r="I26" i="22"/>
  <c r="H27" i="22"/>
  <c r="I27" i="22"/>
  <c r="H28" i="22"/>
  <c r="I28" i="22"/>
  <c r="H29" i="22"/>
  <c r="I29" i="22"/>
  <c r="H30" i="22"/>
  <c r="I30" i="22"/>
  <c r="H31" i="22"/>
  <c r="I31" i="22"/>
  <c r="H32" i="22"/>
  <c r="I32" i="22"/>
  <c r="H33" i="22"/>
  <c r="I33" i="22"/>
  <c r="H34" i="22"/>
  <c r="I34" i="22"/>
  <c r="H35" i="22"/>
  <c r="I35" i="22"/>
  <c r="H36" i="22"/>
  <c r="I36" i="22"/>
  <c r="H37" i="22"/>
  <c r="I37" i="22"/>
  <c r="H38" i="22"/>
  <c r="I38" i="22"/>
  <c r="H39" i="22"/>
  <c r="I39" i="22"/>
  <c r="H40" i="22"/>
  <c r="I40" i="22"/>
  <c r="H41" i="22"/>
  <c r="I41" i="22"/>
  <c r="H42" i="22"/>
  <c r="I42" i="22"/>
  <c r="H43" i="22"/>
  <c r="I43" i="22"/>
  <c r="H44" i="22"/>
  <c r="I44" i="22"/>
  <c r="H45" i="22"/>
  <c r="I45" i="22"/>
  <c r="H46" i="22"/>
  <c r="I46" i="22"/>
  <c r="H47" i="22"/>
  <c r="I47" i="22"/>
  <c r="H48" i="22"/>
  <c r="I48" i="22"/>
  <c r="H49" i="22"/>
  <c r="I49" i="22"/>
  <c r="H50" i="22"/>
  <c r="I50" i="22"/>
  <c r="H51" i="22"/>
  <c r="I51" i="22"/>
  <c r="H52" i="22"/>
  <c r="I52" i="22"/>
  <c r="H53" i="22"/>
  <c r="I53" i="22"/>
  <c r="H54" i="22"/>
  <c r="I54" i="22"/>
  <c r="D5" i="20"/>
  <c r="D6" i="20"/>
  <c r="D7" i="20"/>
  <c r="D8" i="20"/>
  <c r="D9" i="20"/>
  <c r="D10" i="20"/>
  <c r="D11" i="20"/>
  <c r="D12" i="20"/>
  <c r="D13" i="20"/>
  <c r="D14" i="20"/>
  <c r="D15" i="20"/>
  <c r="D16" i="20"/>
  <c r="D17" i="20"/>
  <c r="D18" i="20"/>
  <c r="D5" i="19"/>
  <c r="D7" i="19"/>
  <c r="D8" i="19"/>
  <c r="D9" i="19"/>
  <c r="D10" i="19"/>
  <c r="D11" i="19"/>
  <c r="D13" i="19"/>
  <c r="D14" i="19"/>
  <c r="D15" i="19"/>
  <c r="D16" i="19"/>
  <c r="G7" i="18"/>
  <c r="H7" i="18"/>
  <c r="I7" i="18"/>
  <c r="J7" i="18"/>
  <c r="G8" i="18"/>
  <c r="H8" i="18"/>
  <c r="I8" i="18"/>
  <c r="J8" i="18"/>
</calcChain>
</file>

<file path=xl/sharedStrings.xml><?xml version="1.0" encoding="utf-8"?>
<sst xmlns="http://schemas.openxmlformats.org/spreadsheetml/2006/main" count="1398" uniqueCount="660">
  <si>
    <t xml:space="preserve">本期賸餘(短絀-)                                             </t>
  </si>
  <si>
    <t xml:space="preserve">業務外賸餘(短絀-)                                           </t>
  </si>
  <si>
    <t xml:space="preserve">　　雜項費用                                                    </t>
  </si>
  <si>
    <t xml:space="preserve">　　財產交易短絀                                                </t>
  </si>
  <si>
    <t xml:space="preserve">　其他業務外費用                                              </t>
  </si>
  <si>
    <t xml:space="preserve">業務外費用                                                  </t>
  </si>
  <si>
    <t xml:space="preserve">　　雜項收入                                                    </t>
  </si>
  <si>
    <t xml:space="preserve">　　違規罰款收入                                                </t>
  </si>
  <si>
    <t xml:space="preserve">　　受贈收入                                                    </t>
  </si>
  <si>
    <t xml:space="preserve">　　資產使用及權利金收入                                        </t>
  </si>
  <si>
    <t xml:space="preserve">　其他業務外收入                                              </t>
  </si>
  <si>
    <t xml:space="preserve">　　利息收入                                                    </t>
  </si>
  <si>
    <t xml:space="preserve">　財務收入                                                    </t>
  </si>
  <si>
    <t xml:space="preserve">業務外收入                                                  </t>
  </si>
  <si>
    <t xml:space="preserve">業務賸餘(短絀-)                                             </t>
  </si>
  <si>
    <t xml:space="preserve">　　雜項業務費用                                                </t>
  </si>
  <si>
    <t xml:space="preserve">　其他業務費用                                                </t>
  </si>
  <si>
    <t xml:space="preserve">　　管理費用及總務費用                                          </t>
  </si>
  <si>
    <t xml:space="preserve">　管理及總務費用                                              </t>
  </si>
  <si>
    <t xml:space="preserve">　　學生公費及獎勵金                                            </t>
  </si>
  <si>
    <t xml:space="preserve">　其他業務成本                                                </t>
  </si>
  <si>
    <t xml:space="preserve">　　推廣教育成本                                                </t>
  </si>
  <si>
    <t xml:space="preserve">　　建教合作成本                                                </t>
  </si>
  <si>
    <t xml:space="preserve">　　教學研究及訓輔成本                                          </t>
  </si>
  <si>
    <t xml:space="preserve">　教學成本                                                    </t>
  </si>
  <si>
    <t xml:space="preserve">業務成本與費用                                              </t>
  </si>
  <si>
    <t xml:space="preserve">　　雜項業務收入                                                </t>
  </si>
  <si>
    <t xml:space="preserve">　　其他補助收入                                                </t>
  </si>
  <si>
    <t xml:space="preserve">　　學校教學研究補助收入                                        </t>
  </si>
  <si>
    <t xml:space="preserve">　其他業務收入                                                </t>
  </si>
  <si>
    <t xml:space="preserve">　　權利金收入                                                  </t>
  </si>
  <si>
    <t xml:space="preserve">　租金及權利金收入                                            </t>
  </si>
  <si>
    <t xml:space="preserve">　　推廣教育收入                                                </t>
  </si>
  <si>
    <t xml:space="preserve">　　建教合作收入                                                </t>
  </si>
  <si>
    <t xml:space="preserve">　　學雜費減免(-)                                               </t>
  </si>
  <si>
    <t xml:space="preserve">　　學雜費收入                                                  </t>
  </si>
  <si>
    <t xml:space="preserve">　教學收入                                                    </t>
  </si>
  <si>
    <t xml:space="preserve">業務收入                                                    </t>
  </si>
  <si>
    <t>％</t>
    <phoneticPr fontId="6" type="noConversion"/>
  </si>
  <si>
    <t>金    額</t>
    <phoneticPr fontId="6" type="noConversion"/>
  </si>
  <si>
    <t>合　　　計</t>
    <phoneticPr fontId="6" type="noConversion"/>
  </si>
  <si>
    <t>自籌收入</t>
    <phoneticPr fontId="6" type="noConversion"/>
  </si>
  <si>
    <t>政府補助
收　　入</t>
    <phoneticPr fontId="6" type="noConversion"/>
  </si>
  <si>
    <t>上年度決算數</t>
    <phoneticPr fontId="6" type="noConversion"/>
  </si>
  <si>
    <r>
      <t>比較增</t>
    </r>
    <r>
      <rPr>
        <sz val="12"/>
        <rFont val="Times New Roman"/>
        <family val="1"/>
      </rPr>
      <t>(+)</t>
    </r>
    <r>
      <rPr>
        <sz val="12"/>
        <rFont val="細明體"/>
        <family val="3"/>
        <charset val="136"/>
      </rPr>
      <t>減(-)</t>
    </r>
    <phoneticPr fontId="6" type="noConversion"/>
  </si>
  <si>
    <t>本年度決算數</t>
    <phoneticPr fontId="6" type="noConversion"/>
  </si>
  <si>
    <t>本 年 度 預 算 數</t>
    <phoneticPr fontId="6" type="noConversion"/>
  </si>
  <si>
    <t>科        目</t>
    <phoneticPr fontId="6" type="noConversion"/>
  </si>
  <si>
    <t>單位:新臺幣元</t>
    <phoneticPr fontId="6" type="noConversion"/>
  </si>
  <si>
    <t>中華民國105年度</t>
    <phoneticPr fontId="8" type="noConversion"/>
  </si>
  <si>
    <t>國立中正大學校務基金</t>
    <phoneticPr fontId="8" type="noConversion"/>
  </si>
  <si>
    <t>收支餘絀決算表</t>
    <phoneticPr fontId="6" type="noConversion"/>
  </si>
  <si>
    <t xml:space="preserve">待填補之短絀                                                </t>
  </si>
  <si>
    <t xml:space="preserve">　　國庫撥款                                                    </t>
  </si>
  <si>
    <t xml:space="preserve">　　折減基金                                                    </t>
  </si>
  <si>
    <t xml:space="preserve">　　撥用公積                                                    </t>
  </si>
  <si>
    <t xml:space="preserve">　　撥用賸餘                                                    </t>
  </si>
  <si>
    <t xml:space="preserve">填補之部                                                    </t>
  </si>
  <si>
    <t xml:space="preserve">　　前期待填補之短絀                                            </t>
  </si>
  <si>
    <t xml:space="preserve">　　本期短絀                                                    </t>
  </si>
  <si>
    <t xml:space="preserve">短絀之部                                                    </t>
  </si>
  <si>
    <t xml:space="preserve">未分配賸餘                                                  </t>
  </si>
  <si>
    <t xml:space="preserve">　　其他依法分配數                                              </t>
  </si>
  <si>
    <t xml:space="preserve">　　解繳國庫淨額                                                </t>
  </si>
  <si>
    <t xml:space="preserve">　　賸餘撥充基金數                                              </t>
  </si>
  <si>
    <t xml:space="preserve">　　提存公積                                                    </t>
  </si>
  <si>
    <t xml:space="preserve">　　填補累積短絀                                                </t>
  </si>
  <si>
    <t xml:space="preserve">分配之部                                                    </t>
  </si>
  <si>
    <t xml:space="preserve">　　公積轉列數                                                  </t>
  </si>
  <si>
    <t xml:space="preserve">　　前期未分配賸餘                                              </t>
  </si>
  <si>
    <t xml:space="preserve">　　本期賸餘                                                    </t>
  </si>
  <si>
    <t xml:space="preserve">賸餘之部                                                    </t>
  </si>
  <si>
    <t>項        目</t>
    <phoneticPr fontId="6" type="noConversion"/>
  </si>
  <si>
    <t>餘絀撥補決算表</t>
    <phoneticPr fontId="6" type="noConversion"/>
  </si>
  <si>
    <t>1.「業務活動之現金流量-調整非現金項目-其他」計216萬9,891元，說明如下：_x000D_
(1)當年度科技部計畫購置之機械設備撥出至其他國立大專院校，機械及設備帳面價值減少187萬5,128元。_x000D_
(2)機械設備遭竊，依據教育部105年12月5日臺教秘(一)字第1050170459號函及審計部教育農林審計處105年11月30日審教處一字第1058556856號函報損，機械及設備帳面價值減少5,847元。_x000D_
(3)什項設備帳面價值減少1萬5,053元係當年度科技部計畫購置之什項設備撥出至其他國立大專院校。_x000D_
(4)圖書期刊缺刊且廠商倒閉而產生訂購機件10萬5,408元資產短絀呆帳費用。_x000D_
(5)遞延收入與本期餘絀相關影響數減少226萬6,684元，係遞延收入隨折舊及攤銷費用提列轉列之受贈收入。_x000D_
(6)其他準備金與本期餘絀等之相關影響數減少190萬4,643元，係指定用途之募款捐款收入帳入其他準備金科目項下表達。_x000D_
2.「業務活動之現金流量-流動資產淨增」計1,156萬784元，說明如下：_x000D_
(1)應收款項淨增加計1,549萬9,214元，係以應款項增加2,841萬4,214元扣除教育部資本門補助款依權責發生基礎認列之其他應收款1,291萬5,000元。_x000D_
(2)預付款項淨減少計393萬8,430元。_x000D_
3.「業務活動之現金流量-流動負債淨增」計9,229萬7,035元，說明如下：_x000D_
(1)應付款項淨增加計45萬3,844元。_x000D_
(2)預收款項淨增加計9,184萬3,191元。_x000D_
4.「投資活動之現金流量-減少固定資產」計4萬8,808元，係訂購圖書期刊結案退款，廠商繳回貨款。_x000D_
5.「融資活動之現金流量-增加基金」計9,196萬5,400元，說明如下：_x000D_
(1)國庫撥款增置固定資產5,076萬7,000元。_x000D_
(2)教育部獎勵大學教學卓越計畫補助款增加國庫撥款增置固定資產625萬6,500元(不含依權責發生基礎於本年底認列之補助款240萬元)。_x000D_
(3)教育部邁向頂尖大學計畫補助款增加國庫撥款增置固定資產353萬5,000元(不含依權責發生基礎於本年底認列之補助款151萬5,000元)。_x000D_
(4)教育部其他專案型補助款增加國庫撥款增置固定資產1,401萬6,900元(不含依權責發生基礎於本年底認列之補助款900萬元)。_x000D_
(5)國庫增撥遞延借項1,739萬元。_x000D_
6.「代管資產與應付代管資產同額增加之金額」計1億8,593萬2,428元，係依據審計部教育農林審計處105年2月16日審教處一字第1058550739號及教育部105年2月25日臺教秘(一)自第1050021829號函，代管資產土地部分辦理重估價增值1億8,593萬2,428元。_x000D_
7.「土地與未實現重估增值同額增加」計54萬6,850元，係依據審計部教育農林審計處105年2月16日審教處一字第1058550739號及教育部105年2月25日臺教秘(一)自第1050021829號函，土地部分辦理重估價增值54萬6,850元。_x000D_
8.期初帳務整理說明如下：_x000D_
(1)暫收及待結轉帳項轉列受贈公積，計205萬1,749元。_x000D_
(2)暫收及待結轉帳項轉列遞延收入，計1,552萬5,399元。_x000D_
(3)受贈公積轉列遞延收入，計2,613萬1,826元。</t>
  </si>
  <si>
    <t>附  註:</t>
  </si>
  <si>
    <t xml:space="preserve">　　土地與未實現重估增值同額增加(+)或減少(-)                    </t>
  </si>
  <si>
    <t xml:space="preserve">　　應付代管資產轉列受贈公積數                                  </t>
  </si>
  <si>
    <t xml:space="preserve">　　　代管資產與應付代管資產同額增加之金額(+)                     </t>
  </si>
  <si>
    <t xml:space="preserve">　　代管資產與應付代管資產同額增加(+)或減少(-)之金額            </t>
  </si>
  <si>
    <t xml:space="preserve">　　　受贈無形資產與遞延收入同額增加之金額(+)                     </t>
  </si>
  <si>
    <t xml:space="preserve">　　受贈無形資產與遞延收入同額增加(+)或減少(-)之金額            </t>
  </si>
  <si>
    <t xml:space="preserve">　　　其他準備金與遞延收入同額增加之金額(+)                       </t>
  </si>
  <si>
    <t xml:space="preserve">　　其他準備金與遞延收入同額增加(+)或減少(-)之金額              </t>
  </si>
  <si>
    <t xml:space="preserve">　　　其他準備金與受贈公積同額減少之金額(-)                       </t>
  </si>
  <si>
    <t xml:space="preserve">　　　其他準備金與受贈公積同額增加之金額(+)                       </t>
  </si>
  <si>
    <t xml:space="preserve">　　其他準備金與受贈公積同額增加(+)或減少(-)之金額              </t>
  </si>
  <si>
    <t xml:space="preserve">　　　　什項設備                                                    </t>
  </si>
  <si>
    <t xml:space="preserve">　　　　機械及設備                                                  </t>
  </si>
  <si>
    <t xml:space="preserve">　　　　房屋及建築                                                  </t>
  </si>
  <si>
    <t xml:space="preserve">　　　本年度更正調整轉入固定資產科目數                            </t>
  </si>
  <si>
    <t>　　以前年度購建中固定資產科目，於本次更正調整轉入固定資產科目數</t>
  </si>
  <si>
    <t xml:space="preserve">　　　提列退撫基金使退休離職準備金及應付退休及離職金同額減(-)之數 </t>
  </si>
  <si>
    <t xml:space="preserve">　　　提列退撫基金使退休離職準備金及應付退休及離職金同額增(+)之數 </t>
  </si>
  <si>
    <t xml:space="preserve">　　提列退撫基金使退休離職準備金及應付退休及離職金同額增(減-)數 </t>
  </si>
  <si>
    <t xml:space="preserve">　　　提存(撥用-)公積                                             </t>
  </si>
  <si>
    <t xml:space="preserve">　　盈餘分配與虧損填補之金額                                    </t>
  </si>
  <si>
    <t xml:space="preserve">　　　　交通及運輸設備                                              </t>
  </si>
  <si>
    <t xml:space="preserve">　　　受贈固定資產明細                                            </t>
  </si>
  <si>
    <t xml:space="preserve">　　受贈固定資產與遞延收入同額增加之金額                        </t>
  </si>
  <si>
    <t xml:space="preserve">　　　撥出固定資產明細(-)                                         </t>
  </si>
  <si>
    <t xml:space="preserve">　　　撥入固定資產明細(+)                                         </t>
  </si>
  <si>
    <t xml:space="preserve">　　固定資產與基金同額增加(或減少-)之金額                       </t>
  </si>
  <si>
    <t xml:space="preserve">▼不影響現金流量之投資與融資活動                              </t>
  </si>
  <si>
    <t xml:space="preserve">▼期末現金及約當現金                                          </t>
  </si>
  <si>
    <t xml:space="preserve">▼期初現金及約當現金                                          </t>
  </si>
  <si>
    <t xml:space="preserve">▼現金及約當現金之淨增(淨減-)                                 </t>
  </si>
  <si>
    <t xml:space="preserve">▼匯率變動影響數                                              </t>
  </si>
  <si>
    <t xml:space="preserve">　　融資活動之淨現金流入(流出-)                                 </t>
  </si>
  <si>
    <t xml:space="preserve">　　　減少其他負債                                                </t>
  </si>
  <si>
    <t xml:space="preserve">　　減少短期債務、流動金融負債、其他負債及遞延貸項              </t>
  </si>
  <si>
    <t xml:space="preserve">　　　　國庫增撥遞延借項                                            </t>
  </si>
  <si>
    <t xml:space="preserve">　　　　國庫撥款增置固定資產                                        </t>
  </si>
  <si>
    <t xml:space="preserve">　　　增加基金                                                    </t>
  </si>
  <si>
    <t xml:space="preserve">　　增加基金、公積及填補短絀                                    </t>
  </si>
  <si>
    <t xml:space="preserve">　　　增加遞延貸項                                                </t>
  </si>
  <si>
    <t xml:space="preserve">　　　增加其他負債                                                </t>
  </si>
  <si>
    <t xml:space="preserve">　　增加短期債務、流動金融負債、其他負債及遞延貸項              </t>
  </si>
  <si>
    <t xml:space="preserve">▼融資活動之現金流量                                          </t>
  </si>
  <si>
    <t xml:space="preserve">　　投資活動之淨現金流入(流出-)                                 </t>
  </si>
  <si>
    <t xml:space="preserve">　　　增加其他資產                                                </t>
  </si>
  <si>
    <t xml:space="preserve">　　　增加遞延借項                                                </t>
  </si>
  <si>
    <t xml:space="preserve">　　　增加無形資產                                                </t>
  </si>
  <si>
    <t xml:space="preserve">　　增加無形資產、遞延借項及其他資產                            </t>
  </si>
  <si>
    <t xml:space="preserve">　　　　　購建中固定資產                                              </t>
  </si>
  <si>
    <t xml:space="preserve">　　　　　什項設備                                                    </t>
  </si>
  <si>
    <t xml:space="preserve">　　　　　交通及運輸設備                                              </t>
  </si>
  <si>
    <t xml:space="preserve">　　　　　機械及設備                                                  </t>
  </si>
  <si>
    <t xml:space="preserve">　　　　　房屋及建築                                                  </t>
  </si>
  <si>
    <t xml:space="preserve">　　　　　土地改良物                                                  </t>
  </si>
  <si>
    <t xml:space="preserve">　　　　固定資產之增置                                              </t>
  </si>
  <si>
    <t xml:space="preserve">　　　增加固定資產                                                </t>
  </si>
  <si>
    <t xml:space="preserve">　　增加固定資產及遞耗資產                                      </t>
  </si>
  <si>
    <t xml:space="preserve">　　　增加準備金                                                  </t>
  </si>
  <si>
    <t xml:space="preserve">　　增加投資、長期應收款、貸墊款及準備金                        </t>
  </si>
  <si>
    <t xml:space="preserve">　　　減少其他資產                                                </t>
  </si>
  <si>
    <t xml:space="preserve">　　減少無形資產、遞延借項及其他資產                            </t>
  </si>
  <si>
    <t xml:space="preserve">　　　　固定資產之減少                                              </t>
  </si>
  <si>
    <t xml:space="preserve">　　　減少固定資產                                                </t>
  </si>
  <si>
    <t xml:space="preserve">　　減少固定資產及遞耗資產                                      </t>
  </si>
  <si>
    <t xml:space="preserve">　　　減少準備金                                                  </t>
  </si>
  <si>
    <t xml:space="preserve">　　減少投資、長期應收款、貸墊款及準備金                        </t>
  </si>
  <si>
    <t xml:space="preserve">　　　減少短期墊款                                                </t>
  </si>
  <si>
    <t xml:space="preserve">　　減少流動金融資產及短期貸墊款                                </t>
  </si>
  <si>
    <t xml:space="preserve">▼投資活動之現金流量                                          </t>
  </si>
  <si>
    <t xml:space="preserve">　　業務活動之淨現金流入(流出-)                                 </t>
  </si>
  <si>
    <t xml:space="preserve">　　　流動負債淨增(淨減-)                                         </t>
  </si>
  <si>
    <t xml:space="preserve">　　　流動資產淨減(淨增-)                                         </t>
  </si>
  <si>
    <t xml:space="preserve">　　　　其他                                                        </t>
  </si>
  <si>
    <t xml:space="preserve">　　　　購建中固定資產                                              </t>
  </si>
  <si>
    <t xml:space="preserve">　　　其他                                                        </t>
  </si>
  <si>
    <t xml:space="preserve">　　　　其他攤銷費用                                                </t>
  </si>
  <si>
    <t xml:space="preserve">　　　　攤銷電腦軟體                                                </t>
  </si>
  <si>
    <t xml:space="preserve">　　　攤銷                                                        </t>
  </si>
  <si>
    <t xml:space="preserve">　　　　代管資產                                                    </t>
  </si>
  <si>
    <t xml:space="preserve">　　　　土地改良物                                                  </t>
  </si>
  <si>
    <t xml:space="preserve">　　　折舊及折耗                                                  </t>
  </si>
  <si>
    <t xml:space="preserve">　　調整非現金項目                                              </t>
  </si>
  <si>
    <t xml:space="preserve">　　本期賸餘(短絀-)                                             </t>
  </si>
  <si>
    <t xml:space="preserve">▼業務活動之現金流量                                          </t>
  </si>
  <si>
    <r>
      <t>比較增</t>
    </r>
    <r>
      <rPr>
        <sz val="12"/>
        <rFont val="Times New Roman"/>
        <family val="1"/>
      </rPr>
      <t>(+)</t>
    </r>
    <r>
      <rPr>
        <sz val="12"/>
        <rFont val="細明體"/>
        <family val="3"/>
        <charset val="136"/>
      </rPr>
      <t>減(-)數</t>
    </r>
    <phoneticPr fontId="6" type="noConversion"/>
  </si>
  <si>
    <t>決算數</t>
    <phoneticPr fontId="6" type="noConversion"/>
  </si>
  <si>
    <t>預 算 數</t>
    <phoneticPr fontId="6" type="noConversion"/>
  </si>
  <si>
    <t>現金流量決算表</t>
    <phoneticPr fontId="6" type="noConversion"/>
  </si>
  <si>
    <t xml:space="preserve">附    註：
 1.信託代理與保證資產科目,本年度決算數為     $5,650,264.00及上年度決算數為     $4,372,264.00
 2.信託代理與保證負債科目,本年度決算數為     $5,650,264.00及上年度決算數為     $4,372,264.00
</t>
  </si>
  <si>
    <t>合    計</t>
  </si>
  <si>
    <t xml:space="preserve">　　累計折舊-代管資產(-)                                        </t>
  </si>
  <si>
    <t xml:space="preserve">　　代管資產                                                    </t>
  </si>
  <si>
    <t xml:space="preserve">　　存出保證金                                                  </t>
  </si>
  <si>
    <t xml:space="preserve">　什項資產                                                    </t>
  </si>
  <si>
    <t xml:space="preserve">其他資產                                                    </t>
  </si>
  <si>
    <t xml:space="preserve">　　遞延費用                                                    </t>
  </si>
  <si>
    <t xml:space="preserve">　遞延費用                                                    </t>
  </si>
  <si>
    <t xml:space="preserve">遞延借項                                                    </t>
  </si>
  <si>
    <t xml:space="preserve">　　電腦軟體                                                    </t>
  </si>
  <si>
    <t xml:space="preserve">　　專利權                                                      </t>
  </si>
  <si>
    <t xml:space="preserve">　無形資產                                                    </t>
  </si>
  <si>
    <t xml:space="preserve">無形資產                                                    </t>
  </si>
  <si>
    <t xml:space="preserve">　　訂購機件及設備款                                            </t>
  </si>
  <si>
    <t xml:space="preserve">　　未完工程                                                    </t>
  </si>
  <si>
    <t xml:space="preserve">　購建中固定資產                                              </t>
  </si>
  <si>
    <t xml:space="preserve">　　累計折舊-什項設備(-)                                        </t>
  </si>
  <si>
    <t xml:space="preserve">　　什項設備                                                    </t>
  </si>
  <si>
    <t xml:space="preserve">　什項設備                                                    </t>
  </si>
  <si>
    <t xml:space="preserve">　　累計折舊-交通及運輸設備(-)                                  </t>
  </si>
  <si>
    <t xml:space="preserve">　　交通及運輸設備                                              </t>
  </si>
  <si>
    <t xml:space="preserve">　交通及運輸設備                                              </t>
  </si>
  <si>
    <t xml:space="preserve">　　累計折舊-機械及設備(-)                                      </t>
  </si>
  <si>
    <t xml:space="preserve">　　未實現重估增值                                              </t>
  </si>
  <si>
    <t xml:space="preserve">　　機械及設備                                                  </t>
  </si>
  <si>
    <t xml:space="preserve">　未實現重估增值                                              </t>
  </si>
  <si>
    <t xml:space="preserve">　機械及設備                                                  </t>
  </si>
  <si>
    <t xml:space="preserve">淨值其他項目                                                </t>
  </si>
  <si>
    <t xml:space="preserve">　　累計折舊-房屋及建築(-)                                      </t>
  </si>
  <si>
    <t xml:space="preserve">　　受贈公積                                                    </t>
  </si>
  <si>
    <t xml:space="preserve">　　房屋及建築                                                  </t>
  </si>
  <si>
    <t xml:space="preserve">　資本公積                                                    </t>
  </si>
  <si>
    <t xml:space="preserve">　房屋及建築                                                  </t>
  </si>
  <si>
    <t xml:space="preserve">公積                                                        </t>
  </si>
  <si>
    <t xml:space="preserve">　　累計折舊-土地改良物(-)                                      </t>
  </si>
  <si>
    <t xml:space="preserve">　　基金                                                        </t>
  </si>
  <si>
    <t xml:space="preserve">　　土地改良物                                                  </t>
  </si>
  <si>
    <t xml:space="preserve">　基金                                                        </t>
  </si>
  <si>
    <t xml:space="preserve">　土地改良物                                                  </t>
  </si>
  <si>
    <t xml:space="preserve">基金                                                        </t>
  </si>
  <si>
    <t xml:space="preserve">　　土地                                                        </t>
  </si>
  <si>
    <t xml:space="preserve">淨值                                                        </t>
  </si>
  <si>
    <t xml:space="preserve">　土地                                                        </t>
  </si>
  <si>
    <t xml:space="preserve">　　遞延收入                                                    </t>
  </si>
  <si>
    <t xml:space="preserve">固定資產                                                    </t>
  </si>
  <si>
    <t xml:space="preserve">　遞延收入                                                    </t>
  </si>
  <si>
    <t xml:space="preserve">　　其他準備金                                                  </t>
  </si>
  <si>
    <t xml:space="preserve">遞延貸項                                                    </t>
  </si>
  <si>
    <t xml:space="preserve">　　退休及離職準備金                                            </t>
  </si>
  <si>
    <t xml:space="preserve">　　暫收及待結轉帳項                                            </t>
  </si>
  <si>
    <t xml:space="preserve">　準備金                                                      </t>
  </si>
  <si>
    <t xml:space="preserve">　　應付代管資產                                                </t>
  </si>
  <si>
    <t xml:space="preserve">投資、長期應收款、貸墊款及準備金                            </t>
  </si>
  <si>
    <t xml:space="preserve">　　應付退休及離職金                                            </t>
  </si>
  <si>
    <t xml:space="preserve">　　短期墊款                                                    </t>
  </si>
  <si>
    <t xml:space="preserve">　　存入保證金                                                  </t>
  </si>
  <si>
    <t xml:space="preserve">　短期貸墊款                                                  </t>
  </si>
  <si>
    <t xml:space="preserve">　什項負債                                                    </t>
  </si>
  <si>
    <t xml:space="preserve">　　其他預付款                                                  </t>
  </si>
  <si>
    <t xml:space="preserve">其他負債                                                    </t>
  </si>
  <si>
    <t xml:space="preserve">　　預付費用                                                    </t>
  </si>
  <si>
    <t xml:space="preserve">　　其他預收款                                                  </t>
  </si>
  <si>
    <t xml:space="preserve">　　用品盤存                                                    </t>
  </si>
  <si>
    <t xml:space="preserve">　　預收收入                                                    </t>
  </si>
  <si>
    <t xml:space="preserve">　預付款項                                                    </t>
  </si>
  <si>
    <t xml:space="preserve">　預收款項                                                    </t>
  </si>
  <si>
    <t xml:space="preserve">　　其他應收款                                                  </t>
  </si>
  <si>
    <t xml:space="preserve">　　應付稅款                                                    </t>
  </si>
  <si>
    <t xml:space="preserve">　　應收利息                                                    </t>
  </si>
  <si>
    <t xml:space="preserve">　　應付費用                                                    </t>
  </si>
  <si>
    <t xml:space="preserve">　應收款項                                                    </t>
  </si>
  <si>
    <t xml:space="preserve">　　應付代收款                                                  </t>
  </si>
  <si>
    <t xml:space="preserve">　　銀行存款                                                    </t>
  </si>
  <si>
    <t xml:space="preserve">　應付款項                                                    </t>
  </si>
  <si>
    <t xml:space="preserve">　現金                                                        </t>
  </si>
  <si>
    <t xml:space="preserve">流動負債                                                    </t>
  </si>
  <si>
    <t xml:space="preserve">流動資產                                                    </t>
  </si>
  <si>
    <t xml:space="preserve">負債                                                        </t>
  </si>
  <si>
    <t xml:space="preserve">資產                                                        </t>
  </si>
  <si>
    <t>％</t>
    <phoneticPr fontId="6" type="noConversion"/>
  </si>
  <si>
    <t>金    額</t>
    <phoneticPr fontId="6" type="noConversion"/>
  </si>
  <si>
    <r>
      <t>比較增</t>
    </r>
    <r>
      <rPr>
        <sz val="12"/>
        <rFont val="Times New Roman"/>
        <family val="1"/>
      </rPr>
      <t>(+)</t>
    </r>
    <r>
      <rPr>
        <sz val="12"/>
        <rFont val="細明體"/>
        <family val="3"/>
        <charset val="136"/>
      </rPr>
      <t>減(-)</t>
    </r>
    <phoneticPr fontId="6" type="noConversion"/>
  </si>
  <si>
    <t>上年度決算數</t>
    <phoneticPr fontId="6" type="noConversion"/>
  </si>
  <si>
    <t>本年度決算數</t>
    <phoneticPr fontId="6" type="noConversion"/>
  </si>
  <si>
    <t>科        目</t>
    <phoneticPr fontId="6" type="noConversion"/>
  </si>
  <si>
    <t>單位:新臺幣元</t>
  </si>
  <si>
    <t>中華民國105年12月31日</t>
    <phoneticPr fontId="8" type="noConversion"/>
  </si>
  <si>
    <t>平衡表</t>
    <phoneticPr fontId="6" type="noConversion"/>
  </si>
  <si>
    <t>國立中正大學校務基金</t>
    <phoneticPr fontId="8" type="noConversion"/>
  </si>
  <si>
    <t/>
  </si>
  <si>
    <t xml:space="preserve">合    計                                                    </t>
  </si>
  <si>
    <t>主要係成績單、學生證、服務證等工本費收入較預計減少所致。</t>
  </si>
  <si>
    <t>主要係廠商逾期違約罰款、圖書逾期、車輛違規案件較預期增加所致。</t>
  </si>
  <si>
    <t>主要係各界捐增款項超出預期所致。</t>
  </si>
  <si>
    <t>主要係學生住宿費、學人宿舍費及場地使用費等收入較預計增加所致。</t>
  </si>
  <si>
    <t>主要係各金融機構定存利率持續下降，致使利息收入較預算數減少。</t>
  </si>
  <si>
    <t>主要係教育部等機關專案補助計畫(含教學卓越計畫及邁向頂尖大學計畫)收入教預計增加所致。</t>
  </si>
  <si>
    <t>主要係產學合作技術移轉授權金收入教育技術增加所致。</t>
  </si>
  <si>
    <t>主要係開辦推廣教育學分班等業務超出預期所致。</t>
  </si>
  <si>
    <t>主要係因身心障礙學生、現役軍人子女、軍公教遺族、原住民學生、特殊境遇婦女子女學雜費減免申請案件較預期減少。</t>
  </si>
  <si>
    <t>％</t>
    <phoneticPr fontId="8" type="noConversion"/>
  </si>
  <si>
    <r>
      <t>金</t>
    </r>
    <r>
      <rPr>
        <sz val="12"/>
        <rFont val="Times New Roman"/>
        <family val="1"/>
      </rPr>
      <t xml:space="preserve">  </t>
    </r>
    <r>
      <rPr>
        <sz val="12"/>
        <rFont val="細明體"/>
        <family val="3"/>
        <charset val="136"/>
      </rPr>
      <t>額</t>
    </r>
    <phoneticPr fontId="8" type="noConversion"/>
  </si>
  <si>
    <r>
      <t>說</t>
    </r>
    <r>
      <rPr>
        <sz val="12"/>
        <rFont val="Times New Roman"/>
        <family val="1"/>
      </rPr>
      <t xml:space="preserve">    </t>
    </r>
    <r>
      <rPr>
        <sz val="12"/>
        <rFont val="細明體"/>
        <family val="3"/>
        <charset val="136"/>
      </rPr>
      <t>明</t>
    </r>
    <phoneticPr fontId="8" type="noConversion"/>
  </si>
  <si>
    <t>決算數與預算數
比較增(+)減(-)</t>
    <phoneticPr fontId="8" type="noConversion"/>
  </si>
  <si>
    <t>決 算  數</t>
    <phoneticPr fontId="8" type="noConversion"/>
  </si>
  <si>
    <t>預 算 數</t>
    <phoneticPr fontId="8" type="noConversion"/>
  </si>
  <si>
    <t>科    目</t>
    <phoneticPr fontId="8" type="noConversion"/>
  </si>
  <si>
    <t>單位:新臺幣元</t>
    <phoneticPr fontId="8" type="noConversion"/>
  </si>
  <si>
    <t>中華民國105年度</t>
    <phoneticPr fontId="8" type="noConversion"/>
  </si>
  <si>
    <t>國立中正大學校務基金</t>
    <phoneticPr fontId="8" type="noConversion"/>
  </si>
  <si>
    <t>業務收入明細表</t>
    <phoneticPr fontId="8" type="noConversion"/>
  </si>
  <si>
    <t>備註：
1.科技部補助延攬科技人才博士後研究員等35人，教育部、科技部及其他機關團體委託計畫專任助理等245人、兼任助理2,930人、臨時工1,108人次，科技部委託計畫及校內行政工作專案工作人員等250人、專案教師25人之薪資、勞健保等費用，共計支出計時計件人員酬金4億5,352萬9,121元(含教育部邁向頂尖大學計畫以契僱化人員進用專任助理11人及相關兼任助理、臨時工等經費計1,325萬3,194元)。                                 _x000D_
_x000D_
2.計時計件人員由酬金政府補助及學雜費等收入支應計3,665萬63元，五項自籌收入支應計4億1,687萬9,058元。                                                                                                 _x000D_
_x000D_
3.105年度本校『勞務承攬』部分預算編列866人次，預算金額2,814萬元，其預、決算部份說明如下：     _x000D_
_x000D_
(1)聘僱保全人員巡邏校園、停車場等地之保安，預算編列204人次，預算金額850萬元，決算數204人次，決算金額799萬5,168元。     _x000D_
_x000D_
(2)聘僱清潔人員維護全校道路環境設備清潔維護，預算編列626人次，預算金額1,829萬元，決算數636人次，決算金額1,737萬5,281元。_x000D_
_x000D_
(3)聘僱特高壓變電站及高壓電力系統24小時輪值操作、巡檢及維護相關設備及系統，預算編列36人次，預算金額135萬元，決算數24小時分3班4名人員輪值共計36人次，決算金額132萬7,273元。</t>
  </si>
  <si>
    <t>係固定資產撥出至其他國立大專院校及機械設備遭竊函報審計部教育農林審計處及教育部同意報損之資產短絀。</t>
  </si>
  <si>
    <t xml:space="preserve">　　　各項短絀                                                                  </t>
  </si>
  <si>
    <t xml:space="preserve">　　短絀、賠償與保險給付                                                        </t>
  </si>
  <si>
    <t xml:space="preserve">　　　競賽及交流活動費                                                          </t>
  </si>
  <si>
    <t xml:space="preserve">　　　補貼(償)、獎勵、慰問與救助(濟)                                            </t>
  </si>
  <si>
    <t xml:space="preserve">　　　捐助、補助與獎助                                                          </t>
  </si>
  <si>
    <t xml:space="preserve">　　　會費                                                                      </t>
  </si>
  <si>
    <t xml:space="preserve">　　會費、捐助、補助、分攤、救助(濟)與交流活動費                                </t>
  </si>
  <si>
    <t xml:space="preserve">　　　特別稅課                                                                  </t>
  </si>
  <si>
    <t xml:space="preserve">　　　消費與行為稅                                                              </t>
  </si>
  <si>
    <t xml:space="preserve">　　　房屋稅                                                                    </t>
  </si>
  <si>
    <t xml:space="preserve">　　　土地稅                                                                    </t>
  </si>
  <si>
    <t xml:space="preserve">　　稅捐與規費(強制費)                                                          </t>
  </si>
  <si>
    <t xml:space="preserve">　　　攤銷                                                                      </t>
  </si>
  <si>
    <t xml:space="preserve">　　　代管資產折舊                                                              </t>
  </si>
  <si>
    <t xml:space="preserve">　　　什項設備折舊                                                              </t>
  </si>
  <si>
    <t xml:space="preserve">　　　交通及運輸設備折舊                                                        </t>
  </si>
  <si>
    <t xml:space="preserve">　　　機械及設備折舊                                                            </t>
  </si>
  <si>
    <t xml:space="preserve">　　　房屋折舊                                                                  </t>
  </si>
  <si>
    <t xml:space="preserve">　　折舊、折耗及攤銷                                                            </t>
  </si>
  <si>
    <t xml:space="preserve">　　　什項設備租金                                                              </t>
  </si>
  <si>
    <t xml:space="preserve">　　　交通及運輸設備租金                                                        </t>
  </si>
  <si>
    <t xml:space="preserve">　　　機器租金                                                                  </t>
  </si>
  <si>
    <t xml:space="preserve">　　　房租                                                                      </t>
  </si>
  <si>
    <t xml:space="preserve">　　　地租及水租                                                                </t>
  </si>
  <si>
    <t xml:space="preserve">　　租金與利息                                                                  </t>
  </si>
  <si>
    <t xml:space="preserve">　　　用品消耗                                                                  </t>
  </si>
  <si>
    <t xml:space="preserve">　　　使用材料費                                                                </t>
  </si>
  <si>
    <t xml:space="preserve">　　材料及用品費                                                                </t>
  </si>
  <si>
    <t xml:space="preserve">　　　專業服務費                                                                </t>
  </si>
  <si>
    <t xml:space="preserve">　　　一般服務費                                                                </t>
  </si>
  <si>
    <t xml:space="preserve">　　　保險費                                                                    </t>
  </si>
  <si>
    <t xml:space="preserve">　　　修理保養及保固費                                                          </t>
  </si>
  <si>
    <t>廣告費預算數5萬元，決算數19萬4,540元，決算數較預算數增加14萬4,540元，係依業務需要刊登各項招生、研討會宣傳等廣告費用。</t>
  </si>
  <si>
    <t xml:space="preserve">　　　印刷裝訂與廣告費                                                          </t>
  </si>
  <si>
    <t>國外旅費預算數0元，決算數20萬9,722元，決算數較預算數增加20萬9,722元，係依實際業務需要核實列支出席國際研討會、國際會議等旅費。</t>
  </si>
  <si>
    <t xml:space="preserve">　　　旅運費                                                                    </t>
  </si>
  <si>
    <t xml:space="preserve">　　　郵電費                                                                    </t>
  </si>
  <si>
    <t xml:space="preserve">　　　水電費                                                                    </t>
  </si>
  <si>
    <t xml:space="preserve">　　服務費用                                                                    </t>
  </si>
  <si>
    <t xml:space="preserve">　　　福利費                                                                    </t>
  </si>
  <si>
    <t xml:space="preserve">　　　超時工作報酬                                                              </t>
  </si>
  <si>
    <t xml:space="preserve">　　　聘僱及兼職人員薪資                                                        </t>
  </si>
  <si>
    <t xml:space="preserve">　　用人費用                                                                    </t>
  </si>
  <si>
    <t>係因服務費用、獎助學生之獎助費用及資產短絀增加所致。</t>
  </si>
  <si>
    <t xml:space="preserve">　雜項費用                                                                      </t>
  </si>
  <si>
    <t xml:space="preserve">其他業務外費用                                                                  </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</si>
  <si>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</si>
  <si>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</si>
  <si>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6" type="noConversion"/>
  </si>
  <si>
    <t>自籌收入
支　　應</t>
    <phoneticPr fontId="6" type="noConversion"/>
  </si>
  <si>
    <t>政府補助
收入支應</t>
    <phoneticPr fontId="6" type="noConversion"/>
  </si>
  <si>
    <t>備  註</t>
    <phoneticPr fontId="6"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</si>
  <si>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</si>
  <si>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  算  數</t>
    <phoneticPr fontId="8" type="noConversion"/>
  </si>
  <si>
    <t>預 算 數</t>
    <phoneticPr fontId="8" type="noConversion"/>
  </si>
  <si>
    <t>科    目</t>
    <phoneticPr fontId="8" type="noConversion"/>
  </si>
  <si>
    <t>單位:新臺幣元</t>
    <phoneticPr fontId="8" type="noConversion"/>
  </si>
  <si>
    <t>其他業務外費用明細表</t>
    <phoneticPr fontId="8" type="noConversion"/>
  </si>
  <si>
    <t>廣告費預算數6萬元，決算數0元，決算數較預算數減少6萬元，係撙節支出所致。</t>
  </si>
  <si>
    <t>係用人費用、服務費用、材料及用品費、租金與利息撙節支出，致決算數較預算數減少。</t>
  </si>
  <si>
    <t xml:space="preserve">　雜項業務費用                                                                  </t>
  </si>
  <si>
    <t xml:space="preserve">其他業務費用                                                                    </t>
  </si>
  <si>
    <t>其他業務費用明細表</t>
    <phoneticPr fontId="8" type="noConversion"/>
  </si>
  <si>
    <t xml:space="preserve">　　　分擔                                                                      </t>
  </si>
  <si>
    <t xml:space="preserve">　　　規費                                                                      </t>
  </si>
  <si>
    <t xml:space="preserve">　　　土地改良物折舊                                                            </t>
  </si>
  <si>
    <t>依據勞動部104年3月25日勞動服3字第1040135465號函規定，因勞動基準法第56條第2項修正，課予雇主年終檢視並足額提撥勞工退休準備金規定，本校於104年提撥勞工退休準備金4,496萬6,039元，餘1,200萬元於今(105)年提撥。</t>
  </si>
  <si>
    <t xml:space="preserve">　　　退休及卹償金                                                              </t>
  </si>
  <si>
    <t xml:space="preserve">　　　獎金                                                                      </t>
  </si>
  <si>
    <t xml:space="preserve">　　　正式員額薪資                                                              </t>
  </si>
  <si>
    <t xml:space="preserve">　管理費用及總務費用                                                            </t>
  </si>
  <si>
    <t xml:space="preserve">管理及總務費用                                                                  </t>
  </si>
  <si>
    <t>配合教學卓越計畫、各級政府機關補助計畫，指使工讀需求增加及整體經濟環境影響，各項學生公費獎勵金、獎助學金等申請案件增加所致。</t>
  </si>
  <si>
    <t xml:space="preserve">　學生公費及獎勵金                                                              </t>
  </si>
  <si>
    <t xml:space="preserve">其他業務成本                                                                    </t>
  </si>
  <si>
    <t>廣告費預算數5萬元，決算數0元，決算數較預算數減少5萬元，係撙節支出所致。</t>
  </si>
  <si>
    <t>係因推廣教育收入增加，致服務費用、材料及用品費、租金與利息等費用相對增加所致。</t>
  </si>
  <si>
    <t xml:space="preserve">　推廣教育成本                                                                  </t>
  </si>
  <si>
    <t>1.廣告費預算數40萬元，決算數19萬3,301元，決算數較預算數減少20萬6,699元，係依業務需要刊登各項徵才、成果發表會及課程宣傳等廣告費用。_x000D_
2.業務宣導費預算數10萬元，決算數0元，決算數較預算數減少10萬元，係撙節支出所致。</t>
  </si>
  <si>
    <t>國外旅費預算數2,300萬元，決算數2,958萬3,231元，決算數較預算數增加658萬3,231元，係配合補助計畫、建教合作計畫及實際業務需要核實列支出席國際研討會、國際會議、學術研究、短期研究等旅費。</t>
  </si>
  <si>
    <t xml:space="preserve">　建教合作成本                                                                  </t>
  </si>
  <si>
    <t>圖書期刊缺刊且廠商倒閉而產生訂購機件10萬5,408元資產短絀呆帳費用。</t>
  </si>
  <si>
    <t>公共關係費預算數88萬4,000元，決算數88萬4,000元，決算數較預算數無增減。</t>
  </si>
  <si>
    <t xml:space="preserve">　　　公共關係費                                                                </t>
  </si>
  <si>
    <t>1.廣告費預算數80萬元，決算數114萬7,580元，決算數較預算數增加34萬7,580元，係依業務需要刊登各項招生及徵才等廣告費用。_x000D_
2.業務宣導費預算數20萬元，決算數0元，決算數較預算數減少20萬元，係撙節支出所致。</t>
  </si>
  <si>
    <t>國外旅費預算數1,190萬8,000元，決算數428萬5,300元，決算數較預算數減少762萬2,700元，係配合補助計畫、建教合作計畫及實際業務需要核實列支出席國際研討會、國際會議、學術研究、短期研究等旅費。</t>
  </si>
  <si>
    <t xml:space="preserve">　教學研究及訓輔成本                                                            </t>
  </si>
  <si>
    <t xml:space="preserve">教學成本                                                                        </t>
  </si>
  <si>
    <t>教學成本明細表</t>
    <phoneticPr fontId="8" type="noConversion"/>
  </si>
  <si>
    <t>其他業務成本明細表</t>
    <phoneticPr fontId="8" type="noConversion"/>
  </si>
  <si>
    <t>管理及總務費用明細表</t>
    <phoneticPr fontId="8" type="noConversion"/>
  </si>
  <si>
    <t>一、本年度新增資產說明：_x000D_
(一)學校預算經費購置：_x000D_
土地改良物1,023萬7,646元、房屋及建築385萬5,421元、機械及設備1億7,685萬5,188元、交通及運輸設備389萬5,335元、什項設備8,926萬2,826元。_x000D_
(二)撥入及受贈財產：_x000D_
1.教育部專案計畫經費購置房屋及建築262萬1,917元、機械及設備494萬6,674元、交通及運輸設備9萬6,000元、什項設備442萬9,545元。_x000D_
2.中央政府(中央研究院)專案計畫經費購置機械及設備605萬8,590元、文化部文化資產局專案計畫經費購置機械及設備33萬4,410元。_x000D_
3.指定用途捐贈款購置機械及設備326萬1,465元、交通及運輸設備2萬7,150元、什項設備95萬4,999元。_x000D_
4.大立光電股份有限公司捐贈本校機械及設備帳面價值0元。_x000D_
5.東台精機股份有限公司捐贈本校機械及設備帳面價值250萬元。_x000D_
6.台達電子工業股份有限公司捐贈本校機械及設備帳面價值50萬元。_x000D_
7.中華民國射箭協會捐贈本校機械及設備帳面價值3萬400元、交通及運輸設備帳面價值11萬5,000元、什項設備帳面價值2萬8,800元、電腦軟體帳面價值38萬8,000元。_x000D_
8.永進機械股份有限公司捐贈本校機械及設備帳面價值200萬元。_x000D_
9. 西門子股份有限公司均贈本校電腦軟體帳面價值260萬元。_x000D_
二、本年度減少資產說明：_x000D_
(一)撥出財產：_x000D_
1.依據教育部105年4月28日臺教秘(一)字第1050056763號函將機械及設備帳面價值2,519元移撥至國立中央大學。_x000D_
2.依據教育部105年7月21日臺教秘(一)字第1050100346號函將機械及設備帳面價值144萬5,850元、交通及運輸設備帳面價值1萬5,053元移撥至國立清華大學。_x000D_
3.依據教育部105年7月21日臺教秘(一)字第1050100986號函將機械及設備帳面價值7萬8,967元移撥至國立台灣科技大學。_x000D_
4.依據教育部105年7月21日臺教秘(一)字第1050100986號函將機械及設備帳面價值6萬1,266元移撥至國立成功大學。_x000D_
5.依據教育部105年7月21日臺教秘(一)字第1050100986號函將機械及設備帳面價值14萬1,690元移撥至國立清華大學。_x000D_
6.依據教育部105年8月4日臺教秘(一)字第1050109034號函將機械及設備帳面價值6萬2,459元移撥至國立政治大學。_x000D_
7.依據教育部105年8月4日臺教秘(一)字第1050109078號函將機械及設備帳面價值9,394元移撥至國立政治大學。_x000D_
8.依據教育部105年8月30日臺教秘(一)字第1050119979號函將機械及設備帳面價值3萬5,661元移撥至國立台灣師範大學。_x000D_
9.依據教育部105年8月30日臺教秘(一)字第1050119993號函將機械及設備帳面價值3萬7,322元移撥至國立成功大學。_x000D_
(二)財產遭竊_x000D_
1.傳播學系經管數位攝影機遭竊，依據教育部105年12月5日臺教秘(一)字第1050170459號函，及審計部教育農林審計處105年11月30日審教處一字第1058556856號函同意，將機械及設備帳面價值5,847元報損。_x000D_
三、調整欄說明：_x000D_
1.機械及設備：以前年度購建中固定資產，本年度調整轉入73萬16元。_x000D_
2.房屋及建築：以前年度購建中固定資產，本年度調整轉入2,030萬5,079元。_x000D_
3.什項設備：以前年度購建中固定資產，本年度調整轉入401萬8,232元。_x000D_
四、其他_x000D_
1.依據審計部教育農林審計處105年2月16日審教處一字第1058550739號及教育部105年2月25日臺教秘(一)自第1050021829號函，代管資產土地部分辦理重估價增值1億8,593萬2,428元。_x000D_
2.期初代管資產土地部分為11億2,879萬2,069元(含土地重估價增值1億7,665萬7,729元，期末代管資產土地部分為13億1,472萬4,497元(含土地重估價增值3億6,259萬154元)。_x000D_
2.期初、末代管資產土地改良物部分均為1億5,523萬6,657元無增減變動。_x000D_
3.期初、末代管資產房屋建築部分均為71億6,568萬7,797元無增減變動。_x000D_
4.期初、末代管資產機械及設備部分均為21萬5,826元無增減變動。</t>
  </si>
  <si>
    <t xml:space="preserve">　合    計                    </t>
  </si>
  <si>
    <t xml:space="preserve">　其他業務外費用              </t>
  </si>
  <si>
    <t xml:space="preserve">　其他業務費用                </t>
  </si>
  <si>
    <t xml:space="preserve">　管理及總務費用              </t>
  </si>
  <si>
    <t xml:space="preserve">　教學成本                    </t>
  </si>
  <si>
    <t xml:space="preserve">本年度提列折舊數              </t>
  </si>
  <si>
    <t xml:space="preserve">本年度期末帳面價值            </t>
  </si>
  <si>
    <t xml:space="preserve">減：本年度提列折舊數          </t>
  </si>
  <si>
    <t xml:space="preserve">加減：調整欄                  </t>
  </si>
  <si>
    <t xml:space="preserve">減：本年度減少資產價值        </t>
  </si>
  <si>
    <t xml:space="preserve">加：本年度新增資產價值        </t>
  </si>
  <si>
    <t xml:space="preserve">上年度期末帳面價值            </t>
  </si>
  <si>
    <t xml:space="preserve">減：以前年度已提折舊數        </t>
  </si>
  <si>
    <t xml:space="preserve">原值                          </t>
  </si>
  <si>
    <t>合    計</t>
    <phoneticPr fontId="6" type="noConversion"/>
  </si>
  <si>
    <t>什項資產</t>
    <phoneticPr fontId="6" type="noConversion"/>
  </si>
  <si>
    <t>非 業 務
資    產</t>
    <phoneticPr fontId="6" type="noConversion"/>
  </si>
  <si>
    <t>租賃權益
改    良</t>
    <phoneticPr fontId="6" type="noConversion"/>
  </si>
  <si>
    <t>租賃資產</t>
    <phoneticPr fontId="6" type="noConversion"/>
  </si>
  <si>
    <t>什項設備</t>
    <phoneticPr fontId="6" type="noConversion"/>
  </si>
  <si>
    <t>交 通 及
運輸設備</t>
    <phoneticPr fontId="6" type="noConversion"/>
  </si>
  <si>
    <t>機 械 及
設    備</t>
    <phoneticPr fontId="6" type="noConversion"/>
  </si>
  <si>
    <t>房 屋 及
建    築</t>
    <phoneticPr fontId="6" type="noConversion"/>
  </si>
  <si>
    <t>土    地
改 良 物</t>
    <phoneticPr fontId="6" type="noConversion"/>
  </si>
  <si>
    <t>項        目</t>
    <phoneticPr fontId="6" type="noConversion"/>
  </si>
  <si>
    <t>單位:新臺幣元</t>
    <phoneticPr fontId="6" type="noConversion"/>
  </si>
  <si>
    <t>中華民國105年度</t>
    <phoneticPr fontId="6" type="noConversion"/>
  </si>
  <si>
    <t>資產折舊明細表</t>
    <phoneticPr fontId="6" type="noConversion"/>
  </si>
  <si>
    <t>國立中正大學校務基金</t>
    <phoneticPr fontId="6" type="noConversion"/>
  </si>
  <si>
    <t>1.國庫現金增撥固定資產7,457萬5,400元、遞延借項1,739萬元，合計9,196萬5,400元。_x000D_
2.依據權責基礎認列增撥基金數計1,291萬5,000元。_x000D_
3.依據教育部106年1月20日臺教會(一)字第1060003978F號函，105年度國庫現金增撥基金先行辦理2,162萬7,000元。</t>
  </si>
  <si>
    <t xml:space="preserve">　國庫增撥數                                                  </t>
  </si>
  <si>
    <t xml:space="preserve">國庫增撥基金數                                              </t>
  </si>
  <si>
    <t>備        註</t>
    <phoneticPr fontId="6" type="noConversion"/>
  </si>
  <si>
    <t>比  較  增  減</t>
    <phoneticPr fontId="6" type="noConversion"/>
  </si>
  <si>
    <t>決    算    數</t>
    <phoneticPr fontId="6" type="noConversion"/>
  </si>
  <si>
    <t>預 算 數</t>
    <phoneticPr fontId="6" type="noConversion"/>
  </si>
  <si>
    <t>科        目</t>
    <phoneticPr fontId="6" type="noConversion"/>
  </si>
  <si>
    <t>國庫撥補款明細表</t>
    <phoneticPr fontId="6" type="noConversion"/>
  </si>
  <si>
    <t>國立中正大學校務基金</t>
    <phoneticPr fontId="6" type="noConversion"/>
  </si>
  <si>
    <t xml:space="preserve">  小    計                                                  </t>
  </si>
  <si>
    <t xml:space="preserve">　　什項設備                                                </t>
  </si>
  <si>
    <t>1.以前年度購建中固定資產，本年度調整轉入84萬1,012元。_x000D_
2.中華民國射箭協會捐贈本校什項設備帳面價值2萬8,800元。</t>
  </si>
  <si>
    <t xml:space="preserve">　什項設備                                                  </t>
  </si>
  <si>
    <t xml:space="preserve">　　交通及運輸設備                                          </t>
  </si>
  <si>
    <t>中華民國射箭協會捐贈本校交通及運輸設備帳面價值11萬5,000元。</t>
  </si>
  <si>
    <t xml:space="preserve">　交通及運輸設備                                            </t>
  </si>
  <si>
    <t xml:space="preserve">　　機械及設備                                              </t>
  </si>
  <si>
    <t>1.以前年度購建中固定資產，本年度調整轉入67萬5,008元。_x000D_
2.東台精機股份有限公司捐贈本校機械及設備帳面價值250萬元。_x000D_
3.台達電子工業股份有限公司捐贈本校機械及設備帳面價值50萬元。_x000D_
4.中華民國射箭協會捐贈本校機械及設備帳面價值3萬400元。_x000D_
5.永進機械股份有限公司捐贈本校機械及設備帳面價值200萬元。</t>
  </si>
  <si>
    <t xml:space="preserve">　機械及設備                                                </t>
  </si>
  <si>
    <t xml:space="preserve">撥入受贈及整理                                              </t>
  </si>
  <si>
    <t xml:space="preserve">　　訂購機件-什項設備                                       </t>
  </si>
  <si>
    <t>1.流出20萬1,984元至房屋及建築、流出838萬83元至機械及設備與流出29萬9,440元至交通及運輸設備。_x000D_
2.自籌收入保留數計301萬5,039元，循校內程序簽報機關長官同意，辦理保留。</t>
  </si>
  <si>
    <t>由雜項設備流出29萬9,440元至交通及運輸設備及循校內程序奉准先行辦理數149萬4,630元。</t>
  </si>
  <si>
    <t>1.由雜項設備流出838萬83元至機械及設備及循校內程序奉准先行辦理數5,724萬8,378元。_x000D_
2.自籌收入保留數計241萬2,589元，循校內程序簽報機關長官同意，辦理保留。</t>
  </si>
  <si>
    <t xml:space="preserve">　　房屋及建築                                              </t>
  </si>
  <si>
    <t>1.由雜項設備流出20萬1,984元至房屋及建築。_x000D_
2.自籌收入保留數計20萬1,984元，循校內程序簽報機關長官同意，辦理保留。</t>
  </si>
  <si>
    <t xml:space="preserve">　房屋及建築                                                </t>
  </si>
  <si>
    <t xml:space="preserve">固定資產之增置                                              </t>
  </si>
  <si>
    <t xml:space="preserve">自籌收入支應                                                </t>
  </si>
  <si>
    <t>以前年度購建中固定資產，本年度調整轉入317萬7,220元。</t>
  </si>
  <si>
    <t>以前年度購建中固定資產，本年度調整轉入5萬5,008元。</t>
  </si>
  <si>
    <t>以前年度購建中固定資產，本年度調整轉入2,030萬5,079。</t>
  </si>
  <si>
    <t>1.流出356萬9,429元至機械及設備、流出89萬3,659元至房屋及建築與流出3萬4,515元至交通及運輸設備。_x000D_
2.政府補助收入保留數計1,116萬8,201元，依校內程序簽報機關長官同意，並於106年1月13日中正主計字第1060000516號函報教育部。</t>
  </si>
  <si>
    <t>由雜項設備淨流出3萬4,515元至交通及運輸設備。</t>
  </si>
  <si>
    <t>1.由土地改良物流入135萬6,647元、房屋及建築流入9萬8,963元及雜項設備流入356萬9,429元。_x000D_
2.政府補助收入保留數計647萬元，依校內程序簽報機關長官同意，並於106年1月13日中正主計字第1060000516號函報教育部。</t>
  </si>
  <si>
    <t xml:space="preserve">　　未完工程-房屋及建築                                     </t>
  </si>
  <si>
    <t>1.流出9萬8,963元至機械及設備及由雜項設備流出89萬3,659元至房屋及建築。_x000D_
2.政府補助收入保留數計278萬1,473元，依校內程序簽報機關長官同意，並於106年1月13日中正主計字第1060000516號函報教育部。</t>
  </si>
  <si>
    <t xml:space="preserve">　　土地改良物                                              </t>
  </si>
  <si>
    <t>流出135萬6,647元至機械及設備。</t>
  </si>
  <si>
    <t xml:space="preserve">　土地改良物                                                </t>
  </si>
  <si>
    <t xml:space="preserve">政府補助收入支應                                            </t>
  </si>
  <si>
    <t>1.以前年度購建中固定資產，本年度調整轉入401萬8,232元。_x000D_
2.中華民國射箭協會捐贈本校什項設備帳面價值2萬8,800元。</t>
  </si>
  <si>
    <t>1.以前年度購建中固定資產，本年度調整轉入73萬16元_x000D_
2.東台精機股份有限公司捐贈本校機械及設備帳面價值250萬元。_x000D_
3.台達電子工業股份有限公司捐贈本校機械及設備帳面價值50萬元。_x000D_
4.中華民國射箭協會捐贈本校機械及設備帳面價值3萬400元。_x000D_
5.永進機械股份有限公司捐贈本校機械及設備帳面價值200萬元。</t>
  </si>
  <si>
    <t>1.政府補助收入支應(預算內)部分：流出356萬9,429元至機械及設備、流出89萬3,659元至房屋及建築與流出3萬4,515元至交通及運輸設備。_x000D_
2.政府補助收入保留數計1,116萬8,201元，依校內程序簽報機關長官同意，並於106年1月13日中正主計字第1060000516號函報教育部。_x000D_
3.自籌收入支應(預算外)部分：流出20萬1,984元至房屋及建築、流出838萬83元至機械及設備與流出29萬9,440元至交通及運輸設備。_x000D_
4.自籌收入保留數計301萬5,039元，循校內程序簽報機關長官同意，辦理保留。</t>
  </si>
  <si>
    <t>1.政府補助收入支應(預算內)部分：由雜項設備淨流出3萬4,515元至交通及運輸設備。_x000D_
2.自籌收入支應(預算外)部分：由雜項設備流出29萬9,440元至交通及運輸設備及循校內程序奉准先行辦理數149萬4,630元。</t>
  </si>
  <si>
    <t>1.政府補助收入支應(預算內)部分：由土地改良物流入135萬6,647元、房屋及建築流入9萬8,963元及雜項設備流入356萬9,429元。_x000D_
2.政府補助收入保留數計647萬元，依校內程序簽報機關長官同意，並於106年1月13日中正主計字第1060000516號函報教育部。_x000D_
3.自籌收入支應(預算外)部分：由雜項設備流出838萬83元至機械及設備及循校內程序奉准先行辦理數5,724萬8,378元。_x000D_
4.自籌收入保留數計241萬2,589元，循校內程序簽報機關長官同意，辦理保留。</t>
  </si>
  <si>
    <t>1.政府補助收入支應(預算內)部分：流出9萬8,963元至機械及設備及由雜項設備流出89萬3,659元至房屋及建築。_x000D_
2.政府補助收入保留數計278萬1,473元，依校內程序簽報機關長官同意，並於106年1月13日中正主計字第1060000516號函報教育部。_x000D_
3.自籌收入支應(預算外)部分：由雜項設備流出20萬1,984元至房屋及建築。_x000D_
4.自籌收入保留數計20萬1,984元，循校內程序簽報機關長官同意，辦理保留。</t>
  </si>
  <si>
    <r>
      <t>合</t>
    </r>
    <r>
      <rPr>
        <sz val="12"/>
        <rFont val="Times New Roman"/>
        <family val="1"/>
      </rPr>
      <t xml:space="preserve">    </t>
    </r>
    <r>
      <rPr>
        <sz val="12"/>
        <rFont val="細明體"/>
        <family val="3"/>
        <charset val="136"/>
      </rPr>
      <t>計</t>
    </r>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</si>
  <si>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</si>
  <si>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t>本年度奉准
先行辦理數</t>
    <phoneticPr fontId="8" type="noConversion"/>
  </si>
  <si>
    <t>本年度預算數</t>
    <phoneticPr fontId="8" type="noConversion"/>
  </si>
  <si>
    <t>以前年度保留數</t>
    <phoneticPr fontId="8" type="noConversion"/>
  </si>
  <si>
    <r>
      <t>說</t>
    </r>
    <r>
      <rPr>
        <sz val="12"/>
        <rFont val="Times New Roman"/>
        <family val="1"/>
      </rPr>
      <t xml:space="preserve">    </t>
    </r>
    <r>
      <rPr>
        <sz val="12"/>
        <rFont val="細明體"/>
        <family val="3"/>
        <charset val="136"/>
      </rPr>
      <t>明</t>
    </r>
    <phoneticPr fontId="8" type="noConversion"/>
  </si>
  <si>
    <t>本年度保留數</t>
    <phoneticPr fontId="8" type="noConversion"/>
  </si>
  <si>
    <t>比較增減數</t>
    <phoneticPr fontId="8"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</si>
  <si>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</si>
  <si>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中華民國105年度</t>
    <phoneticPr fontId="6" type="noConversion"/>
  </si>
  <si>
    <t>固定資產建設改良擴充明細表</t>
    <phoneticPr fontId="6" type="noConversion"/>
  </si>
  <si>
    <t>國立中正大學校務基金</t>
    <phoneticPr fontId="6" type="noConversion"/>
  </si>
  <si>
    <t>105.01
105.12</t>
  </si>
  <si>
    <t xml:space="preserve">　訂購機件-什項設備                                           </t>
  </si>
  <si>
    <t xml:space="preserve">1.政府補助收入支應(預算外)101萬6,291元部分：流出356萬9,429元至機械及設備、流出89萬3,659元至房屋及建築與流出3萬4,515元至交通及運輸設備。_x000D_
2.5項自籌收入支應(預算外)部分：流出20萬1,984元至房屋及建築、流出838萬83元至機械及設備與流出29萬9,440元至交通及運輸設備。_x000D_
3.合併8件建築物工程公共藝術設置：公共藝術設置計畫經主管機關（嘉義縣政府）104年9月8日府授文藝字第1040163873號函文退回修正，俟修正後送審議會再審通過後始可辦理公共藝術招標，105年4月新成立之校園景觀規劃小組，對校園景觀規劃有新做法，無法於105年度完成，故申請保留(預算內)282萬7,186元轉入下年度繼續執行。_x000D_
4.行政大樓中央空調系統更新工程：業已訂約，因無法於年內完工，故申請保留(預算內)402萬5,909元(預算外)101萬6,291元共計申請保留504萬2,200元至下年度積極辦理。_x000D_
5.創新大樓新建工程公共藝術設置：公共藝術設置計畫經主管機關（嘉義縣政府）104年9月8日府授文藝字第1040163873號函文退回修正，俟修正後送審議會再審通過後始可招標，因105年4月新成立之校園景觀規劃小組，對校園景觀規劃有新做法，無法於105年度完成，故申請保留(預算內)431萬5,106元轉入下年度繼續執行。_x000D_
6.游泳池更衣室整修工程：已完工不及於年內驗收，申請保留(預算外)12萬4,196元至下年度積極辦理。_x000D_
7.體育館壁球室空調主機設備汰換工程：業已訂約，因無法於年內完工，申請保留(預算外)85萬8,141元至下年度積極辦理。_x000D_
8.司令台室內裝修工程：業已訂約，因無法於年內完工，申請保留(預算外)52萬9,814元至下年度積極辦理。_x000D_
9.創新大樓外牆窗戶及屋頂平台增設欄杆工程：業已訂約，因無法於年內完工，申請保留(預算外)48萬6,597元至下年度積極辦理。_x000D_
</t>
  </si>
  <si>
    <t xml:space="preserve">什項設備                                                    </t>
  </si>
  <si>
    <t>1.政府補助收入支應(預算內)部分：由雜項設備淨流出3萬4,515元至交通及運輸設備。_x000D_
2.5項自籌收入支應(預算外)部分：由雜項設備流出29萬9,440元至交通及運輸設備及循校內程序奉准先行辦理數149萬4,630元。</t>
  </si>
  <si>
    <t xml:space="preserve">交通及運輸設備                                              </t>
  </si>
  <si>
    <t>1.政府補助收入支應(預算內)部分：由土地改良物流入135萬6,647元、房屋及建築流入9萬8,963元及雜項設備流入356萬9,429元。_x000D_
2.5項自籌收入支應(預算外)部分：由雜項設備流出838萬83元至機械及設備及循校內程序奉准先行辦理數5,724萬8,378元。_x000D_
3.郵件伺服器主機、郵件資料儲存池及郵件資料快取儲存池：決標價647萬元，履約期限105年8月30日，因得標廠商所提供之設備驗收未通過，正進行後續處理，故申請保留(預算內)647萬轉入下年度繼續執行。_x000D_
4.游泳池更衣室整修工程：已完工不及於年內驗收，申請保留(預算外)6萬2,098元至下年度積極辦理。_x000D_
5.體育館壁球室空調主機設備汰換工程：業已訂約，因無法於年內完工，申請保留(預算外)22萬1,534元至下年度積極辦理。_x000D_
6.傳播系攝影棚升級至3D攝影棚虛擬導播機：業已訂約，因無法於年內完工，申請保留(預算外)210萬元至下年度積極辦理。_x000D_
7.司令台室內裝修工程：業已訂約，因無法於年內完工，申請保留(預算外)2萬8,957元至下年度積極辦理。</t>
  </si>
  <si>
    <t xml:space="preserve">機械及設備                                                  </t>
  </si>
  <si>
    <t xml:space="preserve">　未完工程-房屋及建築                                         </t>
  </si>
  <si>
    <t>1.政府補助收入支應(預算內)部分：流出9萬8,963元至機械及設備及由雜項設備流出89萬3,659元至房屋及建築。_x000D_
2.5項自籌收入支應(預算外)部分：由雜項設備流出20萬1,984元至房屋及建築。_x000D_
3.活動中心空間桁架改建及太陽光電發電系統設置工程：已完工，目前與承包商及設計監造承包商尚在高等法院訴訟審理中，原工程款已支付完畢，委託服務費尾款申請保留(預算內)135萬1,412元轉入下年度繼續執行。_x000D_
4.創新大樓新建工程：已完工驗收，惟設計監造費最後1期款項支付部分尾款，針對公共藝術解約部分尚在協商，故申請保留(預算內)127萬9,438轉入下年度繼續執行。_x000D_
5.游泳池更衣室整修工程：已完工不及於年內驗收，申請保留(預算內)15萬623元(預算外)20萬1,984元共計申請保留35萬2,607元。</t>
  </si>
  <si>
    <t xml:space="preserve">房屋及建築                                                  </t>
  </si>
  <si>
    <t>流出1,356,647元至機械及設備。</t>
  </si>
  <si>
    <t xml:space="preserve">土地改良物                                                  </t>
  </si>
  <si>
    <t>一般建築及設備計畫</t>
  </si>
  <si>
    <t>占全部
計畫(％)</t>
    <phoneticPr fontId="8" type="noConversion"/>
  </si>
  <si>
    <t>金    額</t>
    <phoneticPr fontId="8" type="noConversion"/>
  </si>
  <si>
    <t>占全部
計畫％</t>
    <phoneticPr fontId="8" type="noConversion"/>
  </si>
  <si>
    <t>合    計</t>
    <phoneticPr fontId="8" type="noConversion"/>
  </si>
  <si>
    <t>截至本年
度累計決
算數占累
計預算數
(％)</t>
    <phoneticPr fontId="8" type="noConversion"/>
  </si>
  <si>
    <t>截至本年
度累計數
金　　額</t>
    <phoneticPr fontId="8" type="noConversion"/>
  </si>
  <si>
    <t>本年度
金額占
可用預
算數(％)</t>
    <phoneticPr fontId="8" type="noConversion"/>
  </si>
  <si>
    <t>本  年  度
金      額</t>
    <phoneticPr fontId="8" type="noConversion"/>
  </si>
  <si>
    <t>截至本年度累計數</t>
    <phoneticPr fontId="8" type="noConversion"/>
  </si>
  <si>
    <t>可          用          預          算          數</t>
    <phoneticPr fontId="8" type="noConversion"/>
  </si>
  <si>
    <t>進度起
迄年月</t>
    <phoneticPr fontId="8" type="noConversion"/>
  </si>
  <si>
    <t>目標能量</t>
    <phoneticPr fontId="8" type="noConversion"/>
  </si>
  <si>
    <t>未達成或超過預算之原因</t>
    <phoneticPr fontId="8" type="noConversion"/>
  </si>
  <si>
    <t>決          算          數</t>
    <phoneticPr fontId="8" type="noConversion"/>
  </si>
  <si>
    <t>預                    算                    數</t>
    <phoneticPr fontId="8" type="noConversion"/>
  </si>
  <si>
    <t>全    部    計    畫</t>
    <phoneticPr fontId="8" type="noConversion"/>
  </si>
  <si>
    <t>計畫名稱</t>
    <phoneticPr fontId="8" type="noConversion"/>
  </si>
  <si>
    <t>固定資產建設改良擴充計畫預算與實際進度比較表</t>
    <phoneticPr fontId="6" type="noConversion"/>
  </si>
  <si>
    <t xml:space="preserve">人  </t>
  </si>
  <si>
    <t xml:space="preserve">　大專院校                      </t>
  </si>
  <si>
    <t xml:space="preserve">教學訓輔                        </t>
  </si>
  <si>
    <r>
      <t>金</t>
    </r>
    <r>
      <rPr>
        <sz val="12"/>
        <rFont val="Times New Roman"/>
        <family val="1"/>
      </rPr>
      <t xml:space="preserve">      </t>
    </r>
    <r>
      <rPr>
        <sz val="12"/>
        <rFont val="細明體"/>
        <family val="3"/>
        <charset val="136"/>
      </rPr>
      <t>額</t>
    </r>
    <phoneticPr fontId="8" type="noConversion"/>
  </si>
  <si>
    <t>數量</t>
    <phoneticPr fontId="8" type="noConversion"/>
  </si>
  <si>
    <t>備　　　　　　　　註</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</si>
  <si>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</si>
  <si>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</si>
  <si>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單位</t>
    <phoneticPr fontId="8" type="noConversion"/>
  </si>
  <si>
    <t>項    目</t>
    <phoneticPr fontId="8" type="noConversion"/>
  </si>
  <si>
    <t>主要營運項目執行績效摘要表</t>
    <phoneticPr fontId="6" type="noConversion"/>
  </si>
  <si>
    <t xml:space="preserve">期末基金數額                            </t>
  </si>
  <si>
    <t xml:space="preserve">　　其他                                </t>
  </si>
  <si>
    <t xml:space="preserve">　　解繳國庫                            </t>
  </si>
  <si>
    <t xml:space="preserve">　　填補短絀                            </t>
  </si>
  <si>
    <t xml:space="preserve">　減：                                  </t>
  </si>
  <si>
    <t xml:space="preserve">　　國庫增撥數                          </t>
  </si>
  <si>
    <t xml:space="preserve">　　以代管國有財產撥充                  </t>
  </si>
  <si>
    <t xml:space="preserve">　　賸餘撥充                            </t>
  </si>
  <si>
    <t xml:space="preserve">　　以前年度公積撥充                    </t>
  </si>
  <si>
    <t xml:space="preserve">　加：                                  </t>
  </si>
  <si>
    <t xml:space="preserve">期初基金數額                            </t>
  </si>
  <si>
    <t>備          註</t>
    <phoneticPr fontId="6"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</si>
  <si>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6" type="noConversion"/>
  </si>
  <si>
    <t>決 算 數</t>
    <phoneticPr fontId="6" type="noConversion"/>
  </si>
  <si>
    <t>預 算 數</t>
    <phoneticPr fontId="6" type="noConversion"/>
  </si>
  <si>
    <t>項            目</t>
    <phoneticPr fontId="6" type="noConversion"/>
  </si>
  <si>
    <t>單位:新臺幣元</t>
    <phoneticPr fontId="6" type="noConversion"/>
  </si>
  <si>
    <t>中 華 民 國 105 年 度</t>
    <phoneticPr fontId="6" type="noConversion"/>
  </si>
  <si>
    <t>基金數額增減明細表</t>
    <phoneticPr fontId="6" type="noConversion"/>
  </si>
  <si>
    <t>國立中正大學校務基金</t>
    <phoneticPr fontId="6" type="noConversion"/>
  </si>
  <si>
    <t>1.科技部補助延攬科技人才博士後研究員等35人，教育部、科技部及其他機關團體委託計畫專任助理等245人、兼任助理2,930人、臨時工1,108人次，科技部委託計畫及校內行政工作專案工作人員等250人、專案教師25人之薪資、勞健保等費用，共計支出計時計件人員酬金4億5,352萬9,121元(含教育部邁向頂尖大學計畫以契僱化人員進用專任助理11人及相關兼任助理、臨時工等經費計1,325萬3,194元)。 _x000D_
_x000D_
2.計時計件人員由酬金政府補助及學雜費等收入支應計3,665萬63元，五項自籌收入支應計4億1,687萬9,058元。 _x000D_
_x000D_
3.105年度本校『勞務承攬』部分預算編列866人次，預算金額2,814萬元，其預、決算部份說明如下：     _x000D_
(1)聘僱保全人員巡邏校園、停車場等地之保安，預算編列204人次，預算金額850萬元，決算數204人次，決算金額799萬5,168元。     _x000D_
(2)聘僱清潔人員維護全校道路環境設備清潔維護，預算編列626人次，預算金額1,829萬元，決算數636人次，決算金額1,737萬5,281元。_x000D_
(3)聘僱特高壓變電站及高壓電力系統24小時輪值操作、巡檢及維護相關設備及系統，預算編列36人次，預算金額135萬元，決算數36人次，決算金額132萬7,273元。_x000D_
_x000D_
_x000D_
_x000D_</t>
  </si>
  <si>
    <t xml:space="preserve">  兼職教師          </t>
  </si>
  <si>
    <t xml:space="preserve">兼任人員            </t>
  </si>
  <si>
    <t xml:space="preserve">  運動教練          </t>
  </si>
  <si>
    <t xml:space="preserve">運動教練人員        </t>
  </si>
  <si>
    <t xml:space="preserve">  教師              </t>
  </si>
  <si>
    <t xml:space="preserve">教師人員            </t>
  </si>
  <si>
    <t xml:space="preserve">  駕駛              </t>
  </si>
  <si>
    <t xml:space="preserve">  工友              </t>
  </si>
  <si>
    <t xml:space="preserve">  技工              </t>
  </si>
  <si>
    <t xml:space="preserve">  駐衛警            </t>
  </si>
  <si>
    <t xml:space="preserve">  職員              </t>
  </si>
  <si>
    <t xml:space="preserve">專任人員            </t>
  </si>
  <si>
    <t xml:space="preserve">業務支出部分        </t>
  </si>
  <si>
    <t>備          註</t>
    <phoneticPr fontId="6"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</si>
  <si>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6" type="noConversion"/>
  </si>
  <si>
    <t>決算數</t>
    <phoneticPr fontId="6" type="noConversion"/>
  </si>
  <si>
    <t>預算數</t>
    <phoneticPr fontId="6" type="noConversion"/>
  </si>
  <si>
    <t>項      目</t>
    <phoneticPr fontId="6" type="noConversion"/>
  </si>
  <si>
    <t>單位:人</t>
    <phoneticPr fontId="6" type="noConversion"/>
  </si>
  <si>
    <t>員 工 人 數 彙 計 表</t>
    <phoneticPr fontId="6" type="noConversion"/>
  </si>
  <si>
    <t>1.科技部補助延攬科技人才博士後研究員等35人，教育部、科技部及其他機關團體委託計畫專任助理等245人、兼任助理2,930人、臨時工1,108人次，科技部委託計畫及校內行政工作專案工作人員等250人、專案教師25人之薪資、勞健保等費用，共計支出計時計件人員酬金4億5,352萬9,121元(含教育部邁向頂尖大學計畫以契僱化人員進用專任助理11人及相關兼任助理、臨時工等經費計1,325萬3,194元)。 _x000D_
_x000D_
2.計時計件人員由酬金政府補助及學雜費等收入支應計3,665萬63元，五項自籌收入支應計4億1,687萬9,058元。 _x000D_
_x000D_
3.105年度本校『勞務承攬』部分預算編列866人次，預算金額2,814萬元，其預、決算部份說明如下：     _x000D_
(1)聘僱保全人員巡邏校園、停車場等地之保安，預算編列204人次，預算金額850萬元，決算數204人次，決算金額799萬5,168元。     _x000D_
(2)聘僱清潔人員維護全校道路環境設備清潔維護，預算編列626人次，預算金額1,829萬元，決算數636人次，決算金額1,737萬5,281元。_x000D_
(3)聘僱特高壓變電站及高壓電力系統24小時輪值操作、巡檢及維護相關設備及系統，預算編列36人次，預算金額135萬元，決算數36人次，決算金額132萬7,273元。_x000D_
_x000D_
4.105年度獎金金額合計1億1,057萬9,793元，其分析如下： _x000D_
(1)『用人費用-考績獎金』預算數1,719萬6,000元，決算數1,680萬1,931元，係依據公務人員考績法第7、8、12條核發給本校專任人員222人及教師人員541人。 _x000D_
(2)『用人費用-年終獎金』預算數1億0,376萬7,000元，決算數9,377萬7,862元，係依據行政院106年1月6日院授人給字第1060034642號函訂定發布「一百零五年軍公教人員年終工作獎金發給注意事項」核發給本校專任人員222人及教師人員541人。_x000D_
_x000D_
_x000D_
_x000D_
_x000D_
_x000D_</t>
  </si>
  <si>
    <t xml:space="preserve">合    計            </t>
  </si>
  <si>
    <t xml:space="preserve">    兼任人員                  </t>
  </si>
  <si>
    <t xml:space="preserve">    正式人員                  </t>
  </si>
  <si>
    <t xml:space="preserve">  其他業務外費用              </t>
  </si>
  <si>
    <t xml:space="preserve">  其他業務費用                </t>
  </si>
  <si>
    <t xml:space="preserve">  管理及總務費用              </t>
  </si>
  <si>
    <t xml:space="preserve">  教學成本                    </t>
  </si>
  <si>
    <t xml:space="preserve">業務總支出部分      </t>
  </si>
  <si>
    <r>
      <t>總</t>
    </r>
    <r>
      <rPr>
        <sz val="12"/>
        <rFont val="Times New Roman"/>
        <family val="1"/>
      </rPr>
      <t xml:space="preserve">      </t>
    </r>
    <r>
      <rPr>
        <sz val="12"/>
        <rFont val="細明體"/>
        <family val="3"/>
        <charset val="136"/>
      </rPr>
      <t>計</t>
    </r>
    <phoneticPr fontId="8" type="noConversion"/>
  </si>
  <si>
    <t>兼任人員費用</t>
    <phoneticPr fontId="8" type="noConversion"/>
  </si>
  <si>
    <r>
      <t>合</t>
    </r>
    <r>
      <rPr>
        <sz val="12"/>
        <rFont val="Times New Roman"/>
        <family val="1"/>
      </rPr>
      <t xml:space="preserve">      </t>
    </r>
    <r>
      <rPr>
        <sz val="12"/>
        <rFont val="細明體"/>
        <family val="3"/>
        <charset val="136"/>
      </rPr>
      <t>計</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</si>
  <si>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</si>
  <si>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</si>
  <si>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</si>
  <si>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t>退休及卹償金</t>
    <phoneticPr fontId="8" type="noConversion"/>
  </si>
  <si>
    <r>
      <t>獎</t>
    </r>
    <r>
      <rPr>
        <sz val="12"/>
        <rFont val="Times New Roman"/>
        <family val="1"/>
      </rPr>
      <t xml:space="preserve">    </t>
    </r>
    <r>
      <rPr>
        <sz val="12"/>
        <rFont val="細明體"/>
        <family val="3"/>
        <charset val="136"/>
      </rPr>
      <t>金</t>
    </r>
    <phoneticPr fontId="8" type="noConversion"/>
  </si>
  <si>
    <r>
      <t>津</t>
    </r>
    <r>
      <rPr>
        <sz val="12"/>
        <rFont val="Times New Roman"/>
        <family val="1"/>
      </rPr>
      <t xml:space="preserve">      </t>
    </r>
    <r>
      <rPr>
        <sz val="12"/>
        <rFont val="細明體"/>
        <family val="3"/>
        <charset val="136"/>
      </rPr>
      <t>貼</t>
    </r>
    <phoneticPr fontId="8" type="noConversion"/>
  </si>
  <si>
    <t>超時工作報酬</t>
    <phoneticPr fontId="8" type="noConversion"/>
  </si>
  <si>
    <t>聘僱人員薪資</t>
    <phoneticPr fontId="8" type="noConversion"/>
  </si>
  <si>
    <t>正式員額薪資</t>
    <phoneticPr fontId="8" type="noConversion"/>
  </si>
  <si>
    <t>名     稱</t>
    <phoneticPr fontId="6" type="noConversion"/>
  </si>
  <si>
    <t>決                              算                              數</t>
    <phoneticPr fontId="8" type="noConversion"/>
  </si>
  <si>
    <t>科     目</t>
    <phoneticPr fontId="6" type="noConversion"/>
  </si>
  <si>
    <t>用 人 費 用 彙 計 表(續)</t>
    <phoneticPr fontId="6" type="noConversion"/>
  </si>
  <si>
    <t>預                              算                              數</t>
    <phoneticPr fontId="8" type="noConversion"/>
  </si>
  <si>
    <t>用 人 費 用 彙 計 表</t>
    <phoneticPr fontId="6" type="noConversion"/>
  </si>
  <si>
    <t xml:space="preserve">　各項短絀                                                    </t>
  </si>
  <si>
    <t xml:space="preserve">短絀、賠償與保險給付                                        </t>
  </si>
  <si>
    <t xml:space="preserve">　競賽及交流活動費                                            </t>
  </si>
  <si>
    <t xml:space="preserve">　補貼(償)、獎勵、慰問與救助(濟)                              </t>
  </si>
  <si>
    <t xml:space="preserve">　分擔                                                        </t>
  </si>
  <si>
    <t xml:space="preserve">　捐助、補助與獎助                                            </t>
  </si>
  <si>
    <t xml:space="preserve">　會費                                                        </t>
  </si>
  <si>
    <t xml:space="preserve">會費、捐助、補助、分攤、救助(濟)與交流活動費                </t>
  </si>
  <si>
    <t xml:space="preserve">　規費                                                        </t>
  </si>
  <si>
    <t xml:space="preserve">　特別稅課                                                    </t>
  </si>
  <si>
    <t xml:space="preserve">　消費與行為稅                                                </t>
  </si>
  <si>
    <t xml:space="preserve">　房屋稅                                                      </t>
  </si>
  <si>
    <t xml:space="preserve">　土地稅                                                      </t>
  </si>
  <si>
    <t xml:space="preserve">稅捐與規費(強制費)                                          </t>
  </si>
  <si>
    <t xml:space="preserve">　攤銷                                                        </t>
  </si>
  <si>
    <t xml:space="preserve">　代管資產折舊                                                </t>
  </si>
  <si>
    <t xml:space="preserve">　什項設備折舊                                                </t>
  </si>
  <si>
    <t xml:space="preserve">　交通及運輸設備折舊                                          </t>
  </si>
  <si>
    <t xml:space="preserve">　機械及設備折舊                                              </t>
  </si>
  <si>
    <t xml:space="preserve">　房屋折舊                                                    </t>
  </si>
  <si>
    <t xml:space="preserve">　土地改良物折舊                                              </t>
  </si>
  <si>
    <t xml:space="preserve">折舊、折耗及攤銷                                            </t>
  </si>
  <si>
    <t xml:space="preserve">　什項設備租金                                                </t>
  </si>
  <si>
    <t xml:space="preserve">　交通及運輸設備租金                                          </t>
  </si>
  <si>
    <t xml:space="preserve">　機器租金                                                    </t>
  </si>
  <si>
    <t xml:space="preserve">　房租                                                        </t>
  </si>
  <si>
    <t xml:space="preserve">　地租及水租                                                  </t>
  </si>
  <si>
    <t xml:space="preserve">租金與利息                                                  </t>
  </si>
  <si>
    <t xml:space="preserve">　用品消耗                                                    </t>
  </si>
  <si>
    <t xml:space="preserve">　使用材料費                                                  </t>
  </si>
  <si>
    <t xml:space="preserve">材料及用品費                                                </t>
  </si>
  <si>
    <t xml:space="preserve">　公共關係費                                                  </t>
  </si>
  <si>
    <t xml:space="preserve">　專業服務費                                                  </t>
  </si>
  <si>
    <t xml:space="preserve">　一般服務費                                                  </t>
  </si>
  <si>
    <t xml:space="preserve">　保險費                                                      </t>
  </si>
  <si>
    <t xml:space="preserve">　修理保養及保固費                                            </t>
  </si>
  <si>
    <t xml:space="preserve">　印刷裝訂與廣告費                                            </t>
  </si>
  <si>
    <t xml:space="preserve">　旅運費                                                      </t>
  </si>
  <si>
    <t xml:space="preserve">　郵電費                                                      </t>
  </si>
  <si>
    <t xml:space="preserve">　水電費                                                      </t>
  </si>
  <si>
    <t xml:space="preserve">服務費用                                                    </t>
  </si>
  <si>
    <t xml:space="preserve">　福利費                                                      </t>
  </si>
  <si>
    <t xml:space="preserve">　退休及卹償金                                                </t>
  </si>
  <si>
    <t xml:space="preserve">　獎金                                                        </t>
  </si>
  <si>
    <t xml:space="preserve">　超時工作報酬                                                </t>
  </si>
  <si>
    <t xml:space="preserve">　聘僱及兼職人員薪資                                          </t>
  </si>
  <si>
    <t xml:space="preserve">　正式員額薪資                                                </t>
  </si>
  <si>
    <t xml:space="preserve">用人費用                                                    </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</si>
  <si>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</si>
  <si>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</si>
  <si>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6" type="noConversion"/>
  </si>
  <si>
    <t>自籌收入
支　　應</t>
    <phoneticPr fontId="6" type="noConversion"/>
  </si>
  <si>
    <t>政府補助
收入支應</t>
    <phoneticPr fontId="6"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</si>
  <si>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</si>
  <si>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本年度決算數</t>
    <phoneticPr fontId="8" type="noConversion"/>
  </si>
  <si>
    <t>本 年 度 預 算 數</t>
    <phoneticPr fontId="8" type="noConversion"/>
  </si>
  <si>
    <t xml:space="preserve">科   目   </t>
    <phoneticPr fontId="8" type="noConversion"/>
  </si>
  <si>
    <t>各項費用彙計表</t>
    <phoneticPr fontId="6" type="noConversion"/>
  </si>
  <si>
    <t xml:space="preserve">　未足額進用身障人員差額補助費                                </t>
  </si>
  <si>
    <t xml:space="preserve">　宿舍折舊                                                    </t>
  </si>
  <si>
    <t xml:space="preserve">　講課鐘點、稿費、出席審查及查詢費                            </t>
  </si>
  <si>
    <t xml:space="preserve">　專技人員酬金                                                </t>
  </si>
  <si>
    <t xml:space="preserve">　計時與計件人員酬金                                          </t>
  </si>
  <si>
    <t xml:space="preserve">　宿舍保險費                                                  </t>
  </si>
  <si>
    <t xml:space="preserve">　宿舍修護費                                                  </t>
  </si>
  <si>
    <t xml:space="preserve">　宿舍水費                                                    </t>
  </si>
  <si>
    <t xml:space="preserve">　宿舍電費                                                    </t>
  </si>
  <si>
    <t>統計所需項目</t>
  </si>
  <si>
    <t>公共關係費預算數88萬4,000元，決算數88萬4,000元，較預算數無增減，主要係核實列支機關首長宴客招待、婚喪賀儀等費用。</t>
  </si>
  <si>
    <t xml:space="preserve">業務宣導費預算數30萬元，決算數0元。_x000D_
</t>
  </si>
  <si>
    <t xml:space="preserve">　業務宣導費                                                  </t>
  </si>
  <si>
    <t xml:space="preserve">廣告費預算數136萬元，決算數153萬5,421元，較預算數增加17萬5,421元，係依業務需要核實列支刊登各項招生廣告、徵聘廣告、成果發表會、推廣教育招生課程費用，致金額較預算數多。_x000D_
_x000D_
_x000D_
</t>
  </si>
  <si>
    <t xml:space="preserve">　廣（公）告費                                                </t>
  </si>
  <si>
    <t xml:space="preserve">國外旅費預算數3,490萬8,000元，決算數為3,407萬8,253元，較預算數減少82萬9,747元，係配合補助計畫、建教合作計畫及實際業務需要核實列支出席國際研討會、國際會議、學術研究、短期研究等旅費，致金額較預算數少。_x000D_
_x000D_
_x000D_
_x000D_
_x000D_
_x000D_
_x000D_
</t>
  </si>
  <si>
    <t xml:space="preserve">　國外旅費                                                    </t>
  </si>
  <si>
    <t>管制性項目</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</si>
  <si>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</si>
  <si>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</si>
  <si>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6" type="noConversion"/>
  </si>
  <si>
    <t>自籌收入
支　　應</t>
    <phoneticPr fontId="6" type="noConversion"/>
  </si>
  <si>
    <t>政府補助
收入支應</t>
    <phoneticPr fontId="6" type="noConversion"/>
  </si>
  <si>
    <t>備  註</t>
    <phoneticPr fontId="6"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</si>
  <si>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</si>
  <si>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決算數</t>
    <phoneticPr fontId="8" type="noConversion"/>
  </si>
  <si>
    <t>預 算 數</t>
    <phoneticPr fontId="8" type="noConversion"/>
  </si>
  <si>
    <t>科    目</t>
    <phoneticPr fontId="8" type="noConversion"/>
  </si>
  <si>
    <t>單位:新臺幣元</t>
    <phoneticPr fontId="6" type="noConversion"/>
  </si>
  <si>
    <t>中華民國105年度</t>
    <phoneticPr fontId="6" type="noConversion"/>
  </si>
  <si>
    <t>管制性項目及統計所需項目比較表</t>
    <phoneticPr fontId="6" type="noConversion"/>
  </si>
  <si>
    <t>國立中正大學校務基金</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</si>
</sst>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2"/>
      <color theme="1"/>
      <name val="新細明體"/>
      <family val="2"/>
      <charset val="136"/>
      <scheme val="minor"/>
    </font>
    <font>
      <sz val="12"/>
      <name val="新細明體"/>
      <family val="1"/>
      <charset val="136"/>
    </font>
    <font>
      <sz val="9"/>
      <name val="新細明體"/>
      <family val="2"/>
      <charset val="136"/>
      <scheme val="minor"/>
    </font>
    <font>
      <sz val="12"/>
      <color indexed="12"/>
      <name val="細明體"/>
      <family val="3"/>
      <charset val="136"/>
    </font>
    <font>
      <b/>
      <sz val="12"/>
      <color indexed="12"/>
      <name val="細明體"/>
      <family val="3"/>
      <charset val="136"/>
    </font>
    <font>
      <sz val="12"/>
      <name val="細明體"/>
      <family val="3"/>
      <charset val="136"/>
    </font>
    <font>
      <sz val="9"/>
      <name val="新細明體"/>
      <family val="1"/>
      <charset val="136"/>
    </font>
    <font>
      <sz val="12"/>
      <name val="Times New Roman"/>
      <family val="1"/>
    </font>
    <font>
      <sz val="9"/>
      <name val="細明體"/>
      <family val="3"/>
      <charset val="136"/>
    </font>
    <font>
      <b/>
      <sz val="16"/>
      <name val="細明體"/>
      <family val="3"/>
      <charset val="136"/>
    </font>
    <font>
      <b/>
      <u/>
      <sz val="16"/>
      <name val="細明體"/>
      <family val="3"/>
      <charset val="136"/>
    </font>
    <font>
      <u/>
      <sz val="16"/>
      <name val="細明體"/>
      <family val="3"/>
      <charset val="136"/>
    </font>
    <font>
      <b/>
      <u/>
      <sz val="16"/>
      <name val="新細明體"/>
      <family val="1"/>
      <charset val="136"/>
    </font>
    <font>
      <sz val="16"/>
      <name val="新細明體"/>
      <family val="1"/>
      <charset val="136"/>
    </font>
    <font>
      <b/>
      <sz val="16"/>
      <name val="新細明體"/>
      <family val="1"/>
      <charset val="136"/>
    </font>
    <font>
      <b/>
      <sz val="12"/>
      <name val="細明體"/>
      <family val="3"/>
      <charset val="136"/>
    </font>
    <font>
      <sz val="9"/>
      <color indexed="12"/>
      <name val="細明體"/>
      <family val="3"/>
      <charset val="136"/>
    </font>
    <font>
      <sz val="8"/>
      <name val="細明體"/>
      <family val="3"/>
      <charset val="136"/>
    </font>
  </fonts>
  <fills count="2">
    <fill>
      <patternFill patternType="none"/>
    </fill>
    <fill>
      <patternFill patternType="gray125"/>
    </fill>
  </fills>
  <borders count="35">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227">
    <xf numFmtId="0" fontId="0" fillId="0" borderId="0" xfId="0">
      <alignment vertical="center"/>
    </xf>
    <xf numFmtId="0" fontId="1" fillId="0" borderId="0" xfId="1"/>
    <xf numFmtId="40" fontId="3" fillId="0" borderId="1" xfId="1" applyNumberFormat="1" applyFont="1" applyBorder="1"/>
    <xf numFmtId="40" fontId="3" fillId="0" borderId="2" xfId="1" applyNumberFormat="1" applyFont="1" applyBorder="1"/>
    <xf numFmtId="49" fontId="4" fillId="0" borderId="3" xfId="1" applyNumberFormat="1" applyFont="1" applyBorder="1"/>
    <xf numFmtId="40" fontId="3" fillId="0" borderId="4" xfId="1" applyNumberFormat="1" applyFont="1" applyBorder="1"/>
    <xf numFmtId="40" fontId="3" fillId="0" borderId="5" xfId="1" applyNumberFormat="1" applyFont="1" applyBorder="1"/>
    <xf numFmtId="49" fontId="4" fillId="0" borderId="6" xfId="1" applyNumberFormat="1" applyFont="1" applyBorder="1"/>
    <xf numFmtId="40" fontId="5" fillId="0" borderId="4" xfId="1" applyNumberFormat="1" applyFont="1" applyBorder="1"/>
    <xf numFmtId="40" fontId="5" fillId="0" borderId="5" xfId="1" applyNumberFormat="1" applyFont="1" applyBorder="1"/>
    <xf numFmtId="49" fontId="5" fillId="0" borderId="6" xfId="1" applyNumberFormat="1" applyFont="1" applyBorder="1"/>
    <xf numFmtId="40" fontId="3" fillId="0" borderId="7" xfId="1" applyNumberFormat="1" applyFont="1" applyBorder="1"/>
    <xf numFmtId="40" fontId="3" fillId="0" borderId="8" xfId="1" applyNumberFormat="1" applyFont="1" applyBorder="1"/>
    <xf numFmtId="49" fontId="4" fillId="0" borderId="9" xfId="1" applyNumberFormat="1" applyFont="1" applyBorder="1"/>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8" xfId="1" applyFont="1" applyBorder="1" applyAlignment="1">
      <alignment horizontal="center" vertical="center" wrapText="1"/>
    </xf>
    <xf numFmtId="0" fontId="5" fillId="0" borderId="0" xfId="1" applyFont="1" applyAlignment="1">
      <alignment horizontal="right"/>
    </xf>
    <xf numFmtId="0" fontId="5" fillId="0" borderId="0" xfId="1" applyFont="1" applyBorder="1" applyAlignment="1">
      <alignment horizontal="center"/>
    </xf>
    <xf numFmtId="0" fontId="1" fillId="0" borderId="0" xfId="1" applyFont="1" applyBorder="1" applyAlignment="1">
      <alignment horizontal="center"/>
    </xf>
    <xf numFmtId="0" fontId="5" fillId="0" borderId="0" xfId="1" applyFont="1"/>
    <xf numFmtId="0" fontId="5" fillId="0" borderId="0" xfId="1" applyFont="1" applyBorder="1" applyAlignment="1">
      <alignment horizontal="left"/>
    </xf>
    <xf numFmtId="0" fontId="9" fillId="0" borderId="0" xfId="1" applyFont="1" applyAlignment="1">
      <alignment horizontal="center"/>
    </xf>
    <xf numFmtId="0" fontId="10" fillId="0" borderId="0" xfId="1" applyFont="1" applyAlignment="1">
      <alignment horizontal="center"/>
    </xf>
    <xf numFmtId="0" fontId="11" fillId="0" borderId="0" xfId="1" applyFont="1" applyAlignment="1">
      <alignment horizontal="center"/>
    </xf>
    <xf numFmtId="0" fontId="12" fillId="0" borderId="0" xfId="1" applyFont="1" applyBorder="1" applyAlignment="1">
      <alignment horizontal="center"/>
    </xf>
    <xf numFmtId="0" fontId="5" fillId="0" borderId="4" xfId="1" applyFont="1" applyBorder="1"/>
    <xf numFmtId="0" fontId="5" fillId="0" borderId="5" xfId="1" applyFont="1" applyBorder="1"/>
    <xf numFmtId="0" fontId="5" fillId="0" borderId="6" xfId="1" applyFont="1" applyBorder="1"/>
    <xf numFmtId="0" fontId="5" fillId="0" borderId="10" xfId="1" applyFont="1" applyBorder="1" applyAlignment="1">
      <alignment horizontal="center"/>
    </xf>
    <xf numFmtId="0" fontId="5" fillId="0" borderId="11" xfId="1" applyFont="1" applyBorder="1" applyAlignment="1">
      <alignment horizontal="center"/>
    </xf>
    <xf numFmtId="40" fontId="5" fillId="0" borderId="1" xfId="1" applyNumberFormat="1" applyFont="1" applyBorder="1"/>
    <xf numFmtId="40" fontId="5" fillId="0" borderId="2" xfId="1" applyNumberFormat="1" applyFont="1" applyBorder="1"/>
    <xf numFmtId="49" fontId="5" fillId="0" borderId="3" xfId="1" applyNumberFormat="1" applyFont="1" applyBorder="1"/>
    <xf numFmtId="49" fontId="4" fillId="0" borderId="2" xfId="1" applyNumberFormat="1" applyFont="1" applyBorder="1" applyAlignment="1">
      <alignment wrapText="1"/>
    </xf>
    <xf numFmtId="49" fontId="4" fillId="0" borderId="3" xfId="1" applyNumberFormat="1" applyFont="1" applyBorder="1" applyAlignment="1">
      <alignment wrapText="1"/>
    </xf>
    <xf numFmtId="49" fontId="5" fillId="0" borderId="6" xfId="1" applyNumberFormat="1" applyFont="1" applyBorder="1" applyAlignment="1">
      <alignment wrapText="1"/>
    </xf>
    <xf numFmtId="49" fontId="4" fillId="0" borderId="6" xfId="1" applyNumberFormat="1" applyFont="1" applyBorder="1" applyAlignment="1">
      <alignment wrapText="1"/>
    </xf>
    <xf numFmtId="49" fontId="5" fillId="0" borderId="5" xfId="1" applyNumberFormat="1" applyFont="1" applyBorder="1" applyAlignment="1">
      <alignment wrapText="1"/>
    </xf>
    <xf numFmtId="49" fontId="4" fillId="0" borderId="5" xfId="1" applyNumberFormat="1" applyFont="1" applyBorder="1" applyAlignment="1">
      <alignment wrapText="1"/>
    </xf>
    <xf numFmtId="49" fontId="4" fillId="0" borderId="8" xfId="1" applyNumberFormat="1" applyFont="1" applyBorder="1" applyAlignment="1">
      <alignment wrapText="1"/>
    </xf>
    <xf numFmtId="49" fontId="4" fillId="0" borderId="9" xfId="1" applyNumberFormat="1" applyFont="1" applyBorder="1" applyAlignment="1">
      <alignment wrapText="1"/>
    </xf>
    <xf numFmtId="0" fontId="1" fillId="0" borderId="0" xfId="1" applyFont="1" applyBorder="1"/>
    <xf numFmtId="0" fontId="1" fillId="0" borderId="0" xfId="1" applyFont="1"/>
    <xf numFmtId="49" fontId="3" fillId="0" borderId="1" xfId="1" applyNumberFormat="1" applyFont="1" applyBorder="1" applyAlignment="1">
      <alignment vertical="top" wrapText="1"/>
    </xf>
    <xf numFmtId="40" fontId="3" fillId="0" borderId="2" xfId="1" applyNumberFormat="1" applyFont="1" applyBorder="1" applyAlignment="1">
      <alignment vertical="top"/>
    </xf>
    <xf numFmtId="49" fontId="3" fillId="0" borderId="3" xfId="1" applyNumberFormat="1" applyFont="1" applyBorder="1" applyAlignment="1">
      <alignment vertical="top" wrapText="1"/>
    </xf>
    <xf numFmtId="49" fontId="5" fillId="0" borderId="4" xfId="1" applyNumberFormat="1" applyFont="1" applyBorder="1" applyAlignment="1">
      <alignment vertical="top" wrapText="1"/>
    </xf>
    <xf numFmtId="40" fontId="5" fillId="0" borderId="5" xfId="1" applyNumberFormat="1" applyFont="1" applyBorder="1" applyAlignment="1">
      <alignment vertical="top"/>
    </xf>
    <xf numFmtId="49" fontId="5" fillId="0" borderId="6" xfId="1" applyNumberFormat="1" applyFont="1" applyBorder="1" applyAlignment="1">
      <alignment vertical="top" wrapText="1"/>
    </xf>
    <xf numFmtId="49" fontId="3" fillId="0" borderId="4" xfId="1" applyNumberFormat="1" applyFont="1" applyBorder="1" applyAlignment="1">
      <alignment vertical="top" wrapText="1"/>
    </xf>
    <xf numFmtId="40" fontId="3" fillId="0" borderId="5" xfId="1" applyNumberFormat="1" applyFont="1" applyBorder="1" applyAlignment="1">
      <alignment vertical="top"/>
    </xf>
    <xf numFmtId="49" fontId="3" fillId="0" borderId="6" xfId="1" applyNumberFormat="1" applyFont="1" applyBorder="1" applyAlignment="1">
      <alignment vertical="top" wrapText="1"/>
    </xf>
    <xf numFmtId="49" fontId="3" fillId="0" borderId="7" xfId="1" applyNumberFormat="1" applyFont="1" applyBorder="1" applyAlignment="1">
      <alignment vertical="top" wrapText="1"/>
    </xf>
    <xf numFmtId="40" fontId="3" fillId="0" borderId="8" xfId="1" applyNumberFormat="1" applyFont="1" applyBorder="1" applyAlignment="1">
      <alignment vertical="top"/>
    </xf>
    <xf numFmtId="49" fontId="3" fillId="0" borderId="9" xfId="1" applyNumberFormat="1" applyFont="1" applyBorder="1" applyAlignment="1">
      <alignment vertical="top" wrapText="1"/>
    </xf>
    <xf numFmtId="0" fontId="13" fillId="0" borderId="0" xfId="1" applyFont="1" applyBorder="1"/>
    <xf numFmtId="49" fontId="5" fillId="0" borderId="1" xfId="1" applyNumberFormat="1" applyFont="1" applyBorder="1" applyAlignment="1">
      <alignment vertical="top" wrapText="1"/>
    </xf>
    <xf numFmtId="40" fontId="5" fillId="0" borderId="2" xfId="1" applyNumberFormat="1" applyFont="1" applyBorder="1" applyAlignment="1">
      <alignment vertical="top"/>
    </xf>
    <xf numFmtId="49" fontId="5" fillId="0" borderId="3" xfId="1" applyNumberFormat="1" applyFont="1" applyBorder="1" applyAlignment="1">
      <alignment vertical="top" wrapText="1"/>
    </xf>
    <xf numFmtId="49" fontId="4" fillId="0" borderId="9" xfId="1" applyNumberFormat="1" applyFont="1" applyBorder="1" applyAlignment="1">
      <alignment vertical="top" wrapText="1"/>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30" xfId="1" applyFont="1" applyBorder="1" applyAlignment="1">
      <alignment horizontal="center" vertical="center" wrapText="1"/>
    </xf>
    <xf numFmtId="0" fontId="5" fillId="0" borderId="0" xfId="1" applyFont="1" applyBorder="1" applyAlignment="1">
      <alignment horizontal="right"/>
    </xf>
    <xf numFmtId="0" fontId="12" fillId="0" borderId="0" xfId="1" applyFont="1" applyBorder="1" applyAlignment="1">
      <alignment horizontal="left"/>
    </xf>
    <xf numFmtId="0" fontId="5" fillId="0" borderId="11" xfId="1" applyFont="1" applyBorder="1" applyAlignment="1">
      <alignment horizontal="center" vertical="center"/>
    </xf>
    <xf numFmtId="0" fontId="5" fillId="0" borderId="21" xfId="1" applyFont="1" applyBorder="1" applyAlignment="1">
      <alignment horizontal="center" vertical="center"/>
    </xf>
    <xf numFmtId="0" fontId="5" fillId="0" borderId="20" xfId="1" applyFont="1" applyBorder="1" applyAlignment="1">
      <alignment horizontal="center" vertical="center"/>
    </xf>
    <xf numFmtId="0" fontId="1" fillId="0" borderId="14" xfId="1" applyBorder="1" applyAlignment="1">
      <alignment horizontal="center" vertical="center"/>
    </xf>
    <xf numFmtId="0" fontId="1" fillId="0" borderId="13" xfId="1" applyBorder="1" applyAlignment="1">
      <alignment horizontal="center" vertical="center"/>
    </xf>
    <xf numFmtId="0" fontId="5" fillId="0" borderId="9" xfId="1" applyFont="1" applyBorder="1" applyAlignment="1">
      <alignment horizontal="center" vertical="center"/>
    </xf>
    <xf numFmtId="0" fontId="5" fillId="0" borderId="19" xfId="1" applyFont="1" applyBorder="1" applyAlignment="1">
      <alignment horizontal="center" vertical="center"/>
    </xf>
    <xf numFmtId="0" fontId="5" fillId="0" borderId="12" xfId="1" applyFont="1" applyBorder="1" applyAlignment="1">
      <alignment horizontal="center" vertical="center"/>
    </xf>
    <xf numFmtId="0" fontId="5" fillId="0" borderId="17" xfId="1" applyFont="1" applyBorder="1" applyAlignment="1">
      <alignment horizontal="center" vertical="center"/>
    </xf>
    <xf numFmtId="0" fontId="5" fillId="0" borderId="16" xfId="1" applyFont="1" applyBorder="1" applyAlignment="1">
      <alignment horizontal="center" vertical="center"/>
    </xf>
    <xf numFmtId="0" fontId="5" fillId="0" borderId="25" xfId="1" applyFont="1" applyBorder="1" applyAlignment="1">
      <alignment horizontal="center" vertical="center"/>
    </xf>
    <xf numFmtId="0" fontId="5" fillId="0" borderId="24" xfId="1" applyFont="1" applyBorder="1" applyAlignment="1">
      <alignment horizontal="center" vertical="center"/>
    </xf>
    <xf numFmtId="0" fontId="5" fillId="0" borderId="23" xfId="1" applyFont="1" applyBorder="1" applyAlignment="1">
      <alignment horizontal="center" vertical="center"/>
    </xf>
    <xf numFmtId="0" fontId="5" fillId="0" borderId="22" xfId="1" applyFont="1" applyBorder="1" applyAlignment="1">
      <alignment horizontal="center" vertical="center"/>
    </xf>
    <xf numFmtId="0" fontId="1" fillId="0" borderId="15" xfId="1" applyBorder="1" applyAlignment="1">
      <alignment horizontal="center" vertical="center"/>
    </xf>
    <xf numFmtId="0" fontId="5" fillId="0" borderId="9" xfId="1" applyFont="1" applyBorder="1" applyAlignment="1">
      <alignment horizontal="center"/>
    </xf>
    <xf numFmtId="0" fontId="5" fillId="0" borderId="12"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5" fillId="0" borderId="0" xfId="1" applyFont="1" applyAlignment="1">
      <alignment vertical="top" wrapText="1"/>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11" xfId="1" applyFont="1" applyBorder="1" applyAlignment="1">
      <alignment horizontal="center" vertical="center"/>
    </xf>
    <xf numFmtId="0" fontId="5" fillId="0" borderId="26" xfId="1" applyFont="1" applyBorder="1" applyAlignment="1">
      <alignment vertical="top" wrapText="1"/>
    </xf>
    <xf numFmtId="49" fontId="5" fillId="0" borderId="26" xfId="1" applyNumberFormat="1" applyFont="1" applyBorder="1" applyAlignment="1">
      <alignment vertical="top" wrapText="1"/>
    </xf>
    <xf numFmtId="0" fontId="5" fillId="0" borderId="11" xfId="1" applyFont="1" applyBorder="1" applyAlignment="1">
      <alignment horizontal="center"/>
    </xf>
    <xf numFmtId="0" fontId="5" fillId="0" borderId="10" xfId="1" applyFont="1" applyBorder="1" applyAlignment="1">
      <alignment horizontal="center" vertical="center"/>
    </xf>
    <xf numFmtId="0" fontId="5" fillId="0" borderId="8" xfId="1" applyFont="1" applyBorder="1" applyAlignment="1">
      <alignment horizontal="center" vertical="center" wrapText="1"/>
    </xf>
    <xf numFmtId="0" fontId="5" fillId="0" borderId="11" xfId="1" applyFont="1" applyBorder="1" applyAlignment="1">
      <alignment horizontal="center" vertical="center" wrapText="1"/>
    </xf>
    <xf numFmtId="0" fontId="1" fillId="0" borderId="31" xfId="1" applyBorder="1" applyAlignment="1">
      <alignment horizontal="center" vertical="center"/>
    </xf>
    <xf numFmtId="0" fontId="1" fillId="0" borderId="27" xfId="1" applyBorder="1" applyAlignment="1">
      <alignment horizontal="center" vertical="center"/>
    </xf>
    <xf numFmtId="0" fontId="5" fillId="0" borderId="25" xfId="1" applyFont="1" applyBorder="1" applyAlignment="1">
      <alignment horizontal="center" vertical="center" wrapText="1"/>
    </xf>
    <xf numFmtId="0" fontId="1" fillId="0" borderId="24" xfId="1" applyBorder="1" applyAlignment="1">
      <alignment horizontal="center" vertical="center"/>
    </xf>
    <xf numFmtId="0" fontId="1" fillId="0" borderId="23" xfId="1" applyBorder="1" applyAlignment="1">
      <alignment horizontal="center" vertical="center"/>
    </xf>
    <xf numFmtId="0" fontId="5" fillId="0" borderId="24" xfId="1" applyFont="1" applyBorder="1" applyAlignment="1">
      <alignment horizontal="center" vertical="center" wrapText="1"/>
    </xf>
    <xf numFmtId="0" fontId="1" fillId="0" borderId="0" xfId="2">
      <alignment vertical="center"/>
    </xf>
    <xf numFmtId="0" fontId="5" fillId="0" borderId="26" xfId="2" applyFont="1" applyBorder="1" applyAlignment="1">
      <alignment vertical="top" wrapText="1"/>
    </xf>
    <xf numFmtId="38" fontId="5" fillId="0" borderId="1" xfId="2" applyNumberFormat="1" applyFont="1" applyBorder="1" applyAlignment="1">
      <alignment vertical="top"/>
    </xf>
    <xf numFmtId="38" fontId="5" fillId="0" borderId="2" xfId="2" applyNumberFormat="1" applyFont="1" applyBorder="1" applyAlignment="1">
      <alignment vertical="top"/>
    </xf>
    <xf numFmtId="49" fontId="5" fillId="0" borderId="3" xfId="2" applyNumberFormat="1" applyFont="1" applyBorder="1" applyAlignment="1">
      <alignment vertical="top" wrapText="1"/>
    </xf>
    <xf numFmtId="38" fontId="5" fillId="0" borderId="4" xfId="2" applyNumberFormat="1" applyFont="1" applyBorder="1" applyAlignment="1">
      <alignment vertical="top"/>
    </xf>
    <xf numFmtId="38" fontId="5" fillId="0" borderId="5" xfId="2" applyNumberFormat="1" applyFont="1" applyBorder="1" applyAlignment="1">
      <alignment vertical="top"/>
    </xf>
    <xf numFmtId="49" fontId="5" fillId="0" borderId="6" xfId="2" applyNumberFormat="1" applyFont="1" applyBorder="1" applyAlignment="1">
      <alignment vertical="top" wrapText="1"/>
    </xf>
    <xf numFmtId="38" fontId="3" fillId="0" borderId="4" xfId="2" applyNumberFormat="1" applyFont="1" applyBorder="1" applyAlignment="1">
      <alignment vertical="top"/>
    </xf>
    <xf numFmtId="38" fontId="3" fillId="0" borderId="5" xfId="2" applyNumberFormat="1" applyFont="1" applyBorder="1" applyAlignment="1">
      <alignment vertical="top"/>
    </xf>
    <xf numFmtId="49" fontId="4" fillId="0" borderId="6" xfId="2" applyNumberFormat="1" applyFont="1" applyBorder="1" applyAlignment="1">
      <alignment vertical="top" wrapText="1"/>
    </xf>
    <xf numFmtId="38" fontId="3" fillId="0" borderId="7" xfId="2" applyNumberFormat="1" applyFont="1" applyBorder="1" applyAlignment="1">
      <alignment vertical="top"/>
    </xf>
    <xf numFmtId="38" fontId="3" fillId="0" borderId="8" xfId="2" applyNumberFormat="1" applyFont="1" applyBorder="1" applyAlignment="1">
      <alignment vertical="top"/>
    </xf>
    <xf numFmtId="49" fontId="4" fillId="0" borderId="9" xfId="2" applyNumberFormat="1" applyFont="1" applyBorder="1" applyAlignment="1">
      <alignment vertical="top" wrapText="1"/>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wrapText="1"/>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0" xfId="2" applyFont="1" applyAlignment="1">
      <alignment horizontal="right"/>
    </xf>
    <xf numFmtId="0" fontId="5" fillId="0" borderId="0" xfId="2" applyFont="1" applyAlignment="1">
      <alignment horizontal="left" vertical="center"/>
    </xf>
    <xf numFmtId="0" fontId="5" fillId="0" borderId="0" xfId="2" applyFont="1" applyBorder="1" applyAlignment="1">
      <alignment horizontal="center"/>
    </xf>
    <xf numFmtId="0" fontId="9" fillId="0" borderId="0" xfId="2" applyFont="1" applyAlignment="1">
      <alignment horizontal="center" vertical="center"/>
    </xf>
    <xf numFmtId="0" fontId="9" fillId="0" borderId="0" xfId="2" applyFont="1" applyAlignment="1">
      <alignment horizontal="center"/>
    </xf>
    <xf numFmtId="0" fontId="10" fillId="0" borderId="0" xfId="2" applyFont="1" applyAlignment="1">
      <alignment horizontal="center"/>
    </xf>
    <xf numFmtId="0" fontId="14" fillId="0" borderId="0" xfId="2" applyFont="1" applyBorder="1" applyAlignment="1">
      <alignment horizontal="center"/>
    </xf>
    <xf numFmtId="0" fontId="12" fillId="0" borderId="0" xfId="2" applyFont="1" applyBorder="1" applyAlignment="1">
      <alignment horizontal="center"/>
    </xf>
    <xf numFmtId="49" fontId="5" fillId="0" borderId="1" xfId="2" applyNumberFormat="1" applyFont="1" applyBorder="1" applyAlignment="1">
      <alignment vertical="top" wrapText="1"/>
    </xf>
    <xf numFmtId="40" fontId="5" fillId="0" borderId="2" xfId="2" applyNumberFormat="1" applyFont="1" applyBorder="1" applyAlignment="1">
      <alignment vertical="top"/>
    </xf>
    <xf numFmtId="49" fontId="3" fillId="0" borderId="7" xfId="2" applyNumberFormat="1" applyFont="1" applyBorder="1" applyAlignment="1">
      <alignment vertical="top" wrapText="1"/>
    </xf>
    <xf numFmtId="40" fontId="3" fillId="0" borderId="8" xfId="2" applyNumberFormat="1" applyFont="1" applyBorder="1" applyAlignment="1">
      <alignment vertical="top"/>
    </xf>
    <xf numFmtId="0" fontId="1" fillId="0" borderId="31" xfId="2" applyBorder="1" applyAlignment="1">
      <alignment horizontal="center" vertical="center" wrapText="1"/>
    </xf>
    <xf numFmtId="0" fontId="1" fillId="0" borderId="32" xfId="2" applyBorder="1" applyAlignment="1">
      <alignment horizontal="center" vertical="center" wrapText="1"/>
    </xf>
    <xf numFmtId="0" fontId="1" fillId="0" borderId="33" xfId="2" applyBorder="1" applyAlignment="1">
      <alignment horizontal="center" vertical="center" wrapText="1"/>
    </xf>
    <xf numFmtId="0" fontId="1" fillId="0" borderId="0" xfId="2" applyFont="1">
      <alignment vertical="center"/>
    </xf>
    <xf numFmtId="0" fontId="5" fillId="0" borderId="34" xfId="2" applyFont="1" applyBorder="1" applyAlignment="1">
      <alignment horizontal="center"/>
    </xf>
    <xf numFmtId="0" fontId="5" fillId="0" borderId="0" xfId="2" applyFont="1" applyAlignment="1">
      <alignment vertical="top" wrapText="1"/>
    </xf>
    <xf numFmtId="0" fontId="8" fillId="0" borderId="1" xfId="2" applyNumberFormat="1" applyFont="1" applyBorder="1" applyAlignment="1">
      <alignment vertical="top" wrapText="1"/>
    </xf>
    <xf numFmtId="49" fontId="15" fillId="0" borderId="3" xfId="2" applyNumberFormat="1" applyFont="1" applyBorder="1" applyAlignment="1">
      <alignment vertical="top" wrapText="1"/>
    </xf>
    <xf numFmtId="0" fontId="8" fillId="0" borderId="4" xfId="2" applyNumberFormat="1" applyFont="1" applyBorder="1" applyAlignment="1">
      <alignment vertical="top" wrapText="1"/>
    </xf>
    <xf numFmtId="49" fontId="15" fillId="0" borderId="6" xfId="2" applyNumberFormat="1" applyFont="1" applyBorder="1" applyAlignment="1">
      <alignment vertical="top" wrapText="1"/>
    </xf>
    <xf numFmtId="0" fontId="5" fillId="0" borderId="4" xfId="2" applyFont="1" applyBorder="1" applyAlignment="1">
      <alignment vertical="top"/>
    </xf>
    <xf numFmtId="0" fontId="5" fillId="0" borderId="5" xfId="2" applyFont="1" applyBorder="1" applyAlignment="1">
      <alignment vertical="top"/>
    </xf>
    <xf numFmtId="0" fontId="5" fillId="0" borderId="6" xfId="2" applyFont="1" applyBorder="1" applyAlignment="1">
      <alignment vertical="top"/>
    </xf>
    <xf numFmtId="0" fontId="8" fillId="0" borderId="7" xfId="2" applyNumberFormat="1" applyFont="1" applyBorder="1" applyAlignment="1">
      <alignment vertical="top" wrapText="1"/>
    </xf>
    <xf numFmtId="38" fontId="5" fillId="0" borderId="8" xfId="2" applyNumberFormat="1" applyFont="1" applyBorder="1" applyAlignment="1">
      <alignment vertical="top"/>
    </xf>
    <xf numFmtId="49" fontId="15" fillId="0" borderId="9" xfId="2" applyNumberFormat="1" applyFont="1" applyBorder="1" applyAlignment="1">
      <alignment vertical="top" wrapText="1"/>
    </xf>
    <xf numFmtId="0" fontId="5" fillId="0" borderId="11" xfId="2" applyFont="1" applyBorder="1" applyAlignment="1">
      <alignment horizontal="center" vertical="center" wrapText="1"/>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5" xfId="2" applyFont="1" applyBorder="1" applyAlignment="1">
      <alignment horizontal="center" vertical="center" wrapText="1"/>
    </xf>
    <xf numFmtId="0" fontId="5" fillId="0" borderId="6" xfId="2" applyFont="1" applyBorder="1" applyAlignment="1">
      <alignment horizontal="center" vertical="center"/>
    </xf>
    <xf numFmtId="0" fontId="1" fillId="0" borderId="0" xfId="2" applyFont="1" applyBorder="1" applyAlignment="1">
      <alignment horizontal="center"/>
    </xf>
    <xf numFmtId="0" fontId="5" fillId="0" borderId="0" xfId="2" applyFont="1" applyBorder="1" applyAlignment="1">
      <alignment horizontal="left"/>
    </xf>
    <xf numFmtId="0" fontId="1" fillId="0" borderId="0" xfId="2" applyFont="1" applyBorder="1">
      <alignment vertical="center"/>
    </xf>
    <xf numFmtId="0" fontId="16" fillId="0" borderId="1" xfId="2" applyNumberFormat="1" applyFont="1" applyBorder="1" applyAlignment="1">
      <alignment vertical="top" wrapText="1"/>
    </xf>
    <xf numFmtId="40" fontId="3" fillId="0" borderId="2" xfId="2" applyNumberFormat="1" applyFont="1" applyBorder="1" applyAlignment="1">
      <alignment vertical="top"/>
    </xf>
    <xf numFmtId="38" fontId="3" fillId="0" borderId="2" xfId="2" applyNumberFormat="1" applyFont="1" applyBorder="1" applyAlignment="1">
      <alignment vertical="top"/>
    </xf>
    <xf numFmtId="49" fontId="3" fillId="0" borderId="2" xfId="2" applyNumberFormat="1" applyFont="1" applyBorder="1" applyAlignment="1">
      <alignment vertical="top" wrapText="1"/>
    </xf>
    <xf numFmtId="49" fontId="4" fillId="0" borderId="3" xfId="2" applyNumberFormat="1" applyFont="1" applyBorder="1" applyAlignment="1">
      <alignment vertical="top" wrapText="1"/>
    </xf>
    <xf numFmtId="40" fontId="5" fillId="0" borderId="5" xfId="2" applyNumberFormat="1" applyFont="1" applyBorder="1" applyAlignment="1">
      <alignment vertical="top"/>
    </xf>
    <xf numFmtId="49" fontId="5" fillId="0" borderId="5" xfId="2" applyNumberFormat="1" applyFont="1" applyBorder="1" applyAlignment="1">
      <alignment vertical="top" wrapText="1"/>
    </xf>
    <xf numFmtId="0" fontId="16" fillId="0" borderId="7" xfId="2" applyNumberFormat="1" applyFont="1" applyBorder="1" applyAlignment="1">
      <alignment vertical="top" wrapText="1"/>
    </xf>
    <xf numFmtId="49" fontId="3" fillId="0" borderId="8" xfId="2" applyNumberFormat="1" applyFont="1" applyBorder="1" applyAlignment="1">
      <alignment vertical="top" wrapText="1"/>
    </xf>
    <xf numFmtId="0" fontId="17" fillId="0" borderId="11" xfId="2" applyFont="1" applyBorder="1" applyAlignment="1">
      <alignment horizontal="center" vertical="center" wrapText="1"/>
    </xf>
    <xf numFmtId="0" fontId="17" fillId="0" borderId="11" xfId="2" applyFont="1" applyBorder="1" applyAlignment="1">
      <alignment horizontal="center" vertical="center"/>
    </xf>
    <xf numFmtId="4" fontId="8" fillId="0" borderId="11" xfId="2" applyNumberFormat="1" applyFont="1" applyBorder="1" applyAlignment="1">
      <alignment horizontal="center" vertical="center" wrapText="1"/>
    </xf>
    <xf numFmtId="4" fontId="5" fillId="0" borderId="11" xfId="2" applyNumberFormat="1" applyFont="1" applyBorder="1" applyAlignment="1">
      <alignment horizontal="center" vertical="center"/>
    </xf>
    <xf numFmtId="0" fontId="5" fillId="0" borderId="11" xfId="2" applyFont="1" applyBorder="1" applyAlignment="1">
      <alignment horizontal="center" vertical="center"/>
    </xf>
    <xf numFmtId="4" fontId="5" fillId="0" borderId="11" xfId="2" applyNumberFormat="1" applyFont="1" applyBorder="1" applyAlignment="1">
      <alignment horizontal="center" vertical="center" wrapText="1"/>
    </xf>
    <xf numFmtId="0" fontId="17" fillId="0" borderId="5" xfId="2" applyFont="1" applyBorder="1" applyAlignment="1">
      <alignment horizontal="center" vertical="center" wrapText="1"/>
    </xf>
    <xf numFmtId="0" fontId="5" fillId="0" borderId="0" xfId="2" applyFont="1" applyBorder="1" applyAlignment="1">
      <alignment horizontal="right"/>
    </xf>
    <xf numFmtId="0" fontId="13" fillId="0" borderId="0" xfId="2" applyFont="1" applyBorder="1">
      <alignment vertical="center"/>
    </xf>
    <xf numFmtId="49" fontId="5" fillId="0" borderId="2" xfId="2" applyNumberFormat="1" applyFont="1" applyBorder="1" applyAlignment="1">
      <alignment vertical="top" wrapText="1"/>
    </xf>
    <xf numFmtId="40" fontId="3" fillId="0" borderId="8" xfId="2" quotePrefix="1" applyNumberFormat="1" applyFont="1" applyBorder="1" applyAlignment="1">
      <alignment vertical="top"/>
    </xf>
    <xf numFmtId="0" fontId="5" fillId="0" borderId="10" xfId="2" applyFont="1" applyBorder="1" applyAlignment="1">
      <alignment horizontal="center" vertical="center" wrapText="1"/>
    </xf>
    <xf numFmtId="0" fontId="5" fillId="0" borderId="4" xfId="2" applyFont="1" applyBorder="1" applyAlignment="1">
      <alignment horizontal="center" vertical="center" wrapText="1"/>
    </xf>
    <xf numFmtId="0" fontId="5" fillId="0" borderId="7" xfId="2" applyFont="1" applyBorder="1" applyAlignment="1">
      <alignment horizontal="center" vertical="center" wrapText="1"/>
    </xf>
    <xf numFmtId="0" fontId="13" fillId="0" borderId="0" xfId="2" applyFont="1" applyBorder="1" applyAlignment="1">
      <alignment horizontal="center"/>
    </xf>
    <xf numFmtId="0" fontId="5" fillId="0" borderId="1" xfId="1" applyNumberFormat="1" applyFont="1" applyBorder="1" applyAlignment="1">
      <alignment vertical="top" wrapText="1"/>
    </xf>
    <xf numFmtId="0" fontId="5" fillId="0" borderId="4" xfId="1" applyNumberFormat="1" applyFont="1" applyBorder="1" applyAlignment="1">
      <alignment vertical="top" wrapText="1"/>
    </xf>
    <xf numFmtId="0" fontId="5" fillId="0" borderId="7" xfId="1" applyNumberFormat="1" applyFont="1" applyBorder="1" applyAlignment="1">
      <alignment vertical="top" wrapText="1"/>
    </xf>
    <xf numFmtId="40" fontId="5" fillId="0" borderId="8" xfId="1" applyNumberFormat="1" applyFont="1" applyBorder="1" applyAlignment="1">
      <alignment vertical="top"/>
    </xf>
    <xf numFmtId="49" fontId="5" fillId="0" borderId="9" xfId="1" applyNumberFormat="1" applyFont="1" applyBorder="1" applyAlignment="1">
      <alignment vertical="top" wrapText="1"/>
    </xf>
    <xf numFmtId="0" fontId="5" fillId="0" borderId="31" xfId="1" applyFont="1" applyBorder="1" applyAlignment="1">
      <alignment horizontal="center"/>
    </xf>
    <xf numFmtId="0" fontId="5" fillId="0" borderId="32" xfId="1" applyFont="1" applyBorder="1" applyAlignment="1">
      <alignment horizontal="center"/>
    </xf>
    <xf numFmtId="0" fontId="5" fillId="0" borderId="33" xfId="1" applyFont="1" applyBorder="1" applyAlignment="1">
      <alignment horizontal="center"/>
    </xf>
    <xf numFmtId="0" fontId="1" fillId="0" borderId="0" xfId="1" applyFont="1" applyAlignment="1">
      <alignment horizontal="center"/>
    </xf>
    <xf numFmtId="0" fontId="5" fillId="0" borderId="34" xfId="1" applyFont="1" applyBorder="1" applyAlignment="1">
      <alignment horizontal="center"/>
    </xf>
    <xf numFmtId="0" fontId="1" fillId="0" borderId="0" xfId="1" applyFont="1" applyAlignment="1">
      <alignment horizontal="left"/>
    </xf>
    <xf numFmtId="0" fontId="16" fillId="0" borderId="1" xfId="1" applyNumberFormat="1" applyFont="1" applyBorder="1" applyAlignment="1">
      <alignment vertical="top" wrapText="1"/>
    </xf>
    <xf numFmtId="38" fontId="3" fillId="0" borderId="2" xfId="1" applyNumberFormat="1" applyFont="1" applyBorder="1" applyAlignment="1">
      <alignment vertical="top"/>
    </xf>
    <xf numFmtId="49" fontId="4" fillId="0" borderId="3" xfId="1" applyNumberFormat="1" applyFont="1" applyBorder="1" applyAlignment="1">
      <alignment vertical="top" wrapText="1"/>
    </xf>
    <xf numFmtId="0" fontId="8" fillId="0" borderId="4" xfId="1" applyNumberFormat="1" applyFont="1" applyBorder="1" applyAlignment="1">
      <alignment vertical="top" wrapText="1"/>
    </xf>
    <xf numFmtId="38" fontId="5" fillId="0" borderId="5" xfId="1" applyNumberFormat="1" applyFont="1" applyBorder="1" applyAlignment="1">
      <alignment vertical="top"/>
    </xf>
    <xf numFmtId="0" fontId="16" fillId="0" borderId="4" xfId="1" applyNumberFormat="1" applyFont="1" applyBorder="1" applyAlignment="1">
      <alignment vertical="top" wrapText="1"/>
    </xf>
    <xf numFmtId="38" fontId="3" fillId="0" borderId="5" xfId="1" applyNumberFormat="1" applyFont="1" applyBorder="1" applyAlignment="1">
      <alignment vertical="top"/>
    </xf>
    <xf numFmtId="49" fontId="4" fillId="0" borderId="6" xfId="1" applyNumberFormat="1" applyFont="1" applyBorder="1" applyAlignment="1">
      <alignment vertical="top" wrapText="1"/>
    </xf>
    <xf numFmtId="0" fontId="16" fillId="0" borderId="7" xfId="1" applyNumberFormat="1" applyFont="1" applyBorder="1" applyAlignment="1">
      <alignment vertical="top" wrapText="1"/>
    </xf>
    <xf numFmtId="38" fontId="3" fillId="0" borderId="8" xfId="1" applyNumberFormat="1" applyFont="1" applyBorder="1" applyAlignment="1">
      <alignment vertical="top"/>
    </xf>
    <xf numFmtId="38" fontId="3" fillId="0" borderId="1" xfId="2" applyNumberFormat="1" applyFont="1" applyBorder="1" applyAlignment="1">
      <alignment vertical="top"/>
    </xf>
    <xf numFmtId="0" fontId="1" fillId="0" borderId="19" xfId="2" applyBorder="1" applyAlignment="1">
      <alignment horizontal="center" vertical="center"/>
    </xf>
    <xf numFmtId="0" fontId="5" fillId="0" borderId="9" xfId="2" applyFont="1" applyBorder="1" applyAlignment="1">
      <alignment horizontal="center" vertical="center"/>
    </xf>
    <xf numFmtId="38" fontId="3" fillId="0" borderId="8" xfId="2" quotePrefix="1" applyNumberFormat="1" applyFont="1" applyBorder="1" applyAlignment="1">
      <alignment vertical="top"/>
    </xf>
    <xf numFmtId="40" fontId="3" fillId="0" borderId="1" xfId="2" applyNumberFormat="1" applyFont="1" applyBorder="1" applyAlignment="1">
      <alignment vertical="top"/>
    </xf>
    <xf numFmtId="40" fontId="5" fillId="0" borderId="4" xfId="2" applyNumberFormat="1" applyFont="1" applyBorder="1" applyAlignment="1">
      <alignment vertical="top"/>
    </xf>
    <xf numFmtId="40" fontId="5" fillId="0" borderId="7" xfId="2" applyNumberFormat="1" applyFont="1" applyBorder="1" applyAlignment="1">
      <alignment vertical="top"/>
    </xf>
    <xf numFmtId="40" fontId="5" fillId="0" borderId="8" xfId="2" applyNumberFormat="1" applyFont="1" applyBorder="1" applyAlignment="1">
      <alignment vertical="top"/>
    </xf>
    <xf numFmtId="49" fontId="5" fillId="0" borderId="9" xfId="2" applyNumberFormat="1" applyFont="1" applyBorder="1" applyAlignment="1">
      <alignment vertical="top" wrapText="1"/>
    </xf>
    <xf numFmtId="0" fontId="5" fillId="0" borderId="10"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24" xfId="2" applyFont="1" applyBorder="1" applyAlignment="1">
      <alignment horizontal="center" vertical="center" wrapText="1"/>
    </xf>
    <xf numFmtId="0" fontId="1" fillId="0" borderId="23" xfId="2" applyBorder="1" applyAlignment="1">
      <alignment horizontal="center" vertical="center"/>
    </xf>
    <xf numFmtId="0" fontId="1" fillId="0" borderId="24" xfId="2" applyBorder="1" applyAlignment="1">
      <alignment horizontal="center" vertical="center"/>
    </xf>
    <xf numFmtId="0" fontId="5" fillId="0" borderId="25" xfId="2" applyFont="1" applyBorder="1" applyAlignment="1">
      <alignment horizontal="center" vertical="center" wrapText="1"/>
    </xf>
    <xf numFmtId="49" fontId="5" fillId="0" borderId="4" xfId="2" applyNumberFormat="1" applyFont="1" applyBorder="1" applyAlignment="1">
      <alignment vertical="top" wrapText="1"/>
    </xf>
    <xf numFmtId="49" fontId="3" fillId="0" borderId="4" xfId="2" applyNumberFormat="1" applyFont="1" applyBorder="1" applyAlignment="1">
      <alignment vertical="top" wrapText="1"/>
    </xf>
    <xf numFmtId="40" fontId="3" fillId="0" borderId="5" xfId="2" applyNumberFormat="1" applyFont="1" applyBorder="1" applyAlignment="1">
      <alignment vertical="top"/>
    </xf>
    <xf numFmtId="0" fontId="1" fillId="0" borderId="27" xfId="2" applyBorder="1" applyAlignment="1">
      <alignment horizontal="center" vertical="center"/>
    </xf>
    <xf numFmtId="0" fontId="5" fillId="0" borderId="28" xfId="2" applyFont="1" applyBorder="1" applyAlignment="1">
      <alignment horizontal="center" vertical="center"/>
    </xf>
    <xf numFmtId="0" fontId="1" fillId="0" borderId="31" xfId="2" applyBorder="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workbookViewId="0">
      <selection activeCell="C21" sqref="C21"/>
    </sheetView>
  </sheetViews>
  <sheetFormatPr defaultRowHeight="16.2"/>
  <cols>
    <col min="1" max="1" width="29.109375" style="1" customWidth="1"/>
    <col min="2" max="4" width="20.21875" style="1" bestFit="1" customWidth="1"/>
    <col min="5" max="5" width="8.21875" style="1" bestFit="1" customWidth="1"/>
    <col min="6" max="6" width="24.21875" style="1" customWidth="1"/>
    <col min="7" max="8" width="20.21875" style="1" bestFit="1" customWidth="1"/>
    <col min="9" max="9" width="8.21875" style="1" bestFit="1" customWidth="1"/>
    <col min="10" max="10" width="17.77734375" style="1" bestFit="1" customWidth="1"/>
    <col min="11" max="11" width="8.21875" style="1" bestFit="1" customWidth="1"/>
    <col min="12" max="12" width="20.21875" style="1" bestFit="1" customWidth="1"/>
    <col min="13" max="13" width="8.5546875" style="1" customWidth="1"/>
    <col min="14" max="16384" width="8.88671875" style="1"/>
  </cols>
  <sheetData>
    <row r="1" spans="1:13" ht="22.2">
      <c r="A1" s="24"/>
      <c r="B1" s="24"/>
      <c r="C1" s="24"/>
      <c r="D1" s="20"/>
      <c r="E1" s="24"/>
      <c r="F1" s="25" t="s">
        <v>50</v>
      </c>
      <c r="G1" s="24"/>
      <c r="H1" s="24"/>
      <c r="I1" s="24"/>
      <c r="J1" s="24"/>
      <c r="K1" s="24"/>
      <c r="L1" s="24"/>
      <c r="M1" s="20"/>
    </row>
    <row r="2" spans="1:13" ht="22.2">
      <c r="A2" s="22"/>
      <c r="B2" s="22"/>
      <c r="C2" s="22"/>
      <c r="D2" s="20"/>
      <c r="E2" s="22"/>
      <c r="F2" s="23" t="s">
        <v>51</v>
      </c>
      <c r="G2" s="22"/>
      <c r="I2" s="22"/>
      <c r="J2" s="22"/>
      <c r="K2" s="22"/>
      <c r="L2" s="22"/>
      <c r="M2" s="20"/>
    </row>
    <row r="3" spans="1:13" ht="16.8" thickBot="1">
      <c r="A3" s="21"/>
      <c r="B3" s="18"/>
      <c r="C3" s="18"/>
      <c r="D3" s="20"/>
      <c r="E3" s="18"/>
      <c r="F3" s="19" t="s">
        <v>49</v>
      </c>
      <c r="G3" s="18"/>
      <c r="H3" s="18"/>
      <c r="I3" s="18"/>
      <c r="J3" s="18"/>
      <c r="K3" s="18"/>
      <c r="L3" s="18"/>
      <c r="M3" s="17" t="s">
        <v>48</v>
      </c>
    </row>
    <row r="4" spans="1:13">
      <c r="A4" s="71" t="s">
        <v>47</v>
      </c>
      <c r="B4" s="76" t="s">
        <v>46</v>
      </c>
      <c r="C4" s="77"/>
      <c r="D4" s="77"/>
      <c r="E4" s="78"/>
      <c r="F4" s="76" t="s">
        <v>45</v>
      </c>
      <c r="G4" s="77"/>
      <c r="H4" s="77"/>
      <c r="I4" s="78"/>
      <c r="J4" s="67" t="s">
        <v>44</v>
      </c>
      <c r="K4" s="79"/>
      <c r="L4" s="67" t="s">
        <v>43</v>
      </c>
      <c r="M4" s="68"/>
    </row>
    <row r="5" spans="1:13" ht="44.25" customHeight="1">
      <c r="A5" s="72"/>
      <c r="B5" s="16" t="s">
        <v>42</v>
      </c>
      <c r="C5" s="16" t="s">
        <v>41</v>
      </c>
      <c r="D5" s="74" t="s">
        <v>40</v>
      </c>
      <c r="E5" s="75"/>
      <c r="F5" s="16" t="s">
        <v>42</v>
      </c>
      <c r="G5" s="16" t="s">
        <v>41</v>
      </c>
      <c r="H5" s="74" t="s">
        <v>40</v>
      </c>
      <c r="I5" s="75"/>
      <c r="J5" s="69"/>
      <c r="K5" s="80"/>
      <c r="L5" s="69"/>
      <c r="M5" s="70"/>
    </row>
    <row r="6" spans="1:13" ht="16.8" thickBot="1">
      <c r="A6" s="73"/>
      <c r="B6" s="15" t="s">
        <v>39</v>
      </c>
      <c r="C6" s="15" t="s">
        <v>39</v>
      </c>
      <c r="D6" s="15" t="s">
        <v>39</v>
      </c>
      <c r="E6" s="15" t="s">
        <v>38</v>
      </c>
      <c r="F6" s="15" t="s">
        <v>39</v>
      </c>
      <c r="G6" s="15" t="s">
        <v>39</v>
      </c>
      <c r="H6" s="15" t="s">
        <v>39</v>
      </c>
      <c r="I6" s="15" t="s">
        <v>38</v>
      </c>
      <c r="J6" s="15" t="s">
        <v>39</v>
      </c>
      <c r="K6" s="15" t="s">
        <v>38</v>
      </c>
      <c r="L6" s="15" t="s">
        <v>39</v>
      </c>
      <c r="M6" s="14" t="s">
        <v>38</v>
      </c>
    </row>
    <row r="7" spans="1:13">
      <c r="A7" s="13" t="s">
        <v>37</v>
      </c>
      <c r="B7" s="12">
        <v>1099246000</v>
      </c>
      <c r="C7" s="12">
        <v>1237216000</v>
      </c>
      <c r="D7" s="12">
        <v>2336462000</v>
      </c>
      <c r="E7" s="12">
        <v>100</v>
      </c>
      <c r="F7" s="12">
        <v>1132403137</v>
      </c>
      <c r="G7" s="12">
        <v>1266854532</v>
      </c>
      <c r="H7" s="12">
        <v>2399257669</v>
      </c>
      <c r="I7" s="12">
        <v>100</v>
      </c>
      <c r="J7" s="12">
        <v>62795669</v>
      </c>
      <c r="K7" s="12">
        <v>2.69</v>
      </c>
      <c r="L7" s="12">
        <v>2383811600</v>
      </c>
      <c r="M7" s="11">
        <v>100</v>
      </c>
    </row>
    <row r="8" spans="1:13">
      <c r="A8" s="10" t="s">
        <v>36</v>
      </c>
      <c r="B8" s="9">
        <v>0</v>
      </c>
      <c r="C8" s="9">
        <v>1209716000</v>
      </c>
      <c r="D8" s="9">
        <v>1209716000</v>
      </c>
      <c r="E8" s="9">
        <v>51.78</v>
      </c>
      <c r="F8" s="9">
        <v>0</v>
      </c>
      <c r="G8" s="9">
        <v>1237980979</v>
      </c>
      <c r="H8" s="9">
        <v>1237980979</v>
      </c>
      <c r="I8" s="9">
        <v>51.6</v>
      </c>
      <c r="J8" s="9">
        <v>28264979</v>
      </c>
      <c r="K8" s="9">
        <v>2.34</v>
      </c>
      <c r="L8" s="9">
        <v>1176464358</v>
      </c>
      <c r="M8" s="8">
        <v>49.35</v>
      </c>
    </row>
    <row r="9" spans="1:13">
      <c r="A9" s="10" t="s">
        <v>35</v>
      </c>
      <c r="B9" s="9">
        <v>0</v>
      </c>
      <c r="C9" s="9">
        <v>573416000</v>
      </c>
      <c r="D9" s="9">
        <v>573416000</v>
      </c>
      <c r="E9" s="9">
        <v>24.54</v>
      </c>
      <c r="F9" s="9">
        <v>0</v>
      </c>
      <c r="G9" s="9">
        <v>565964351</v>
      </c>
      <c r="H9" s="9">
        <v>565964351</v>
      </c>
      <c r="I9" s="9">
        <v>23.59</v>
      </c>
      <c r="J9" s="9">
        <v>-7451649</v>
      </c>
      <c r="K9" s="9">
        <v>-1.3</v>
      </c>
      <c r="L9" s="9">
        <v>565909008</v>
      </c>
      <c r="M9" s="8">
        <v>23.74</v>
      </c>
    </row>
    <row r="10" spans="1:13">
      <c r="A10" s="10" t="s">
        <v>34</v>
      </c>
      <c r="B10" s="9">
        <v>0</v>
      </c>
      <c r="C10" s="9">
        <v>-35700000</v>
      </c>
      <c r="D10" s="9">
        <v>-35700000</v>
      </c>
      <c r="E10" s="9">
        <v>-1.53</v>
      </c>
      <c r="F10" s="9">
        <v>0</v>
      </c>
      <c r="G10" s="9">
        <v>-25013474</v>
      </c>
      <c r="H10" s="9">
        <v>-25013474</v>
      </c>
      <c r="I10" s="9">
        <v>-1.04</v>
      </c>
      <c r="J10" s="9">
        <v>10686526</v>
      </c>
      <c r="K10" s="9">
        <v>-29.93</v>
      </c>
      <c r="L10" s="9">
        <v>-26646147</v>
      </c>
      <c r="M10" s="8">
        <v>-1.1200000000000001</v>
      </c>
    </row>
    <row r="11" spans="1:13">
      <c r="A11" s="10" t="s">
        <v>33</v>
      </c>
      <c r="B11" s="9">
        <v>0</v>
      </c>
      <c r="C11" s="9">
        <v>659000000</v>
      </c>
      <c r="D11" s="9">
        <v>659000000</v>
      </c>
      <c r="E11" s="9">
        <v>28.21</v>
      </c>
      <c r="F11" s="9">
        <v>0</v>
      </c>
      <c r="G11" s="9">
        <v>682158612</v>
      </c>
      <c r="H11" s="9">
        <v>682158612</v>
      </c>
      <c r="I11" s="9">
        <v>28.43</v>
      </c>
      <c r="J11" s="9">
        <v>23158612</v>
      </c>
      <c r="K11" s="9">
        <v>3.51</v>
      </c>
      <c r="L11" s="9">
        <v>623588521</v>
      </c>
      <c r="M11" s="8">
        <v>26.16</v>
      </c>
    </row>
    <row r="12" spans="1:13">
      <c r="A12" s="10" t="s">
        <v>32</v>
      </c>
      <c r="B12" s="9">
        <v>0</v>
      </c>
      <c r="C12" s="9">
        <v>13000000</v>
      </c>
      <c r="D12" s="9">
        <v>13000000</v>
      </c>
      <c r="E12" s="9">
        <v>0.56000000000000005</v>
      </c>
      <c r="F12" s="9">
        <v>0</v>
      </c>
      <c r="G12" s="9">
        <v>14871490</v>
      </c>
      <c r="H12" s="9">
        <v>14871490</v>
      </c>
      <c r="I12" s="9">
        <v>0.62</v>
      </c>
      <c r="J12" s="9">
        <v>1871490</v>
      </c>
      <c r="K12" s="9">
        <v>14.4</v>
      </c>
      <c r="L12" s="9">
        <v>13612976</v>
      </c>
      <c r="M12" s="8">
        <v>0.56999999999999995</v>
      </c>
    </row>
    <row r="13" spans="1:13">
      <c r="A13" s="10" t="s">
        <v>31</v>
      </c>
      <c r="B13" s="9">
        <v>0</v>
      </c>
      <c r="C13" s="9">
        <v>12500000</v>
      </c>
      <c r="D13" s="9">
        <v>12500000</v>
      </c>
      <c r="E13" s="9">
        <v>0.53</v>
      </c>
      <c r="F13" s="9">
        <v>0</v>
      </c>
      <c r="G13" s="9">
        <v>14775986</v>
      </c>
      <c r="H13" s="9">
        <v>14775986</v>
      </c>
      <c r="I13" s="9">
        <v>0.62</v>
      </c>
      <c r="J13" s="9">
        <v>2275986</v>
      </c>
      <c r="K13" s="9">
        <v>18.21</v>
      </c>
      <c r="L13" s="9">
        <v>7165086</v>
      </c>
      <c r="M13" s="8">
        <v>0.3</v>
      </c>
    </row>
    <row r="14" spans="1:13">
      <c r="A14" s="10" t="s">
        <v>30</v>
      </c>
      <c r="B14" s="9">
        <v>0</v>
      </c>
      <c r="C14" s="9">
        <v>12500000</v>
      </c>
      <c r="D14" s="9">
        <v>12500000</v>
      </c>
      <c r="E14" s="9">
        <v>0.53</v>
      </c>
      <c r="F14" s="9">
        <v>0</v>
      </c>
      <c r="G14" s="9">
        <v>14775986</v>
      </c>
      <c r="H14" s="9">
        <v>14775986</v>
      </c>
      <c r="I14" s="9">
        <v>0.62</v>
      </c>
      <c r="J14" s="9">
        <v>2275986</v>
      </c>
      <c r="K14" s="9">
        <v>18.21</v>
      </c>
      <c r="L14" s="9">
        <v>7165086</v>
      </c>
      <c r="M14" s="8">
        <v>0.3</v>
      </c>
    </row>
    <row r="15" spans="1:13">
      <c r="A15" s="10" t="s">
        <v>29</v>
      </c>
      <c r="B15" s="9">
        <v>1099246000</v>
      </c>
      <c r="C15" s="9">
        <v>15000000</v>
      </c>
      <c r="D15" s="9">
        <v>1114246000</v>
      </c>
      <c r="E15" s="9">
        <v>47.69</v>
      </c>
      <c r="F15" s="9">
        <v>1132403137</v>
      </c>
      <c r="G15" s="9">
        <v>14097567</v>
      </c>
      <c r="H15" s="9">
        <v>1146500704</v>
      </c>
      <c r="I15" s="9">
        <v>47.79</v>
      </c>
      <c r="J15" s="9">
        <v>32254704</v>
      </c>
      <c r="K15" s="9">
        <v>2.89</v>
      </c>
      <c r="L15" s="9">
        <v>1200182156</v>
      </c>
      <c r="M15" s="8">
        <v>50.35</v>
      </c>
    </row>
    <row r="16" spans="1:13">
      <c r="A16" s="10" t="s">
        <v>28</v>
      </c>
      <c r="B16" s="9">
        <v>1023246000</v>
      </c>
      <c r="C16" s="9">
        <v>0</v>
      </c>
      <c r="D16" s="9">
        <v>1023246000</v>
      </c>
      <c r="E16" s="9">
        <v>43.79</v>
      </c>
      <c r="F16" s="9">
        <v>1023246000</v>
      </c>
      <c r="G16" s="9">
        <v>0</v>
      </c>
      <c r="H16" s="9">
        <v>1023246000</v>
      </c>
      <c r="I16" s="9">
        <v>42.65</v>
      </c>
      <c r="J16" s="9">
        <v>0</v>
      </c>
      <c r="K16" s="9">
        <v>0</v>
      </c>
      <c r="L16" s="9">
        <v>1024440000</v>
      </c>
      <c r="M16" s="8">
        <v>42.97</v>
      </c>
    </row>
    <row r="17" spans="1:13">
      <c r="A17" s="10" t="s">
        <v>27</v>
      </c>
      <c r="B17" s="9">
        <v>76000000</v>
      </c>
      <c r="C17" s="9">
        <v>0</v>
      </c>
      <c r="D17" s="9">
        <v>76000000</v>
      </c>
      <c r="E17" s="9">
        <v>3.25</v>
      </c>
      <c r="F17" s="9">
        <v>109157137</v>
      </c>
      <c r="G17" s="9">
        <v>0</v>
      </c>
      <c r="H17" s="9">
        <v>109157137</v>
      </c>
      <c r="I17" s="9">
        <v>4.55</v>
      </c>
      <c r="J17" s="9">
        <v>33157137</v>
      </c>
      <c r="K17" s="9">
        <v>43.63</v>
      </c>
      <c r="L17" s="9">
        <v>160719941</v>
      </c>
      <c r="M17" s="8">
        <v>6.74</v>
      </c>
    </row>
    <row r="18" spans="1:13">
      <c r="A18" s="10" t="s">
        <v>26</v>
      </c>
      <c r="B18" s="9">
        <v>0</v>
      </c>
      <c r="C18" s="9">
        <v>15000000</v>
      </c>
      <c r="D18" s="9">
        <v>15000000</v>
      </c>
      <c r="E18" s="9">
        <v>0.64</v>
      </c>
      <c r="F18" s="9">
        <v>0</v>
      </c>
      <c r="G18" s="9">
        <v>14097567</v>
      </c>
      <c r="H18" s="9">
        <v>14097567</v>
      </c>
      <c r="I18" s="9">
        <v>0.59</v>
      </c>
      <c r="J18" s="9">
        <v>-902433</v>
      </c>
      <c r="K18" s="9">
        <v>-6.02</v>
      </c>
      <c r="L18" s="9">
        <v>15022215</v>
      </c>
      <c r="M18" s="8">
        <v>0.63</v>
      </c>
    </row>
    <row r="19" spans="1:13">
      <c r="A19" s="7" t="s">
        <v>25</v>
      </c>
      <c r="B19" s="6">
        <v>1437133000</v>
      </c>
      <c r="C19" s="6">
        <v>1201284000</v>
      </c>
      <c r="D19" s="6">
        <v>2638417000</v>
      </c>
      <c r="E19" s="6">
        <v>112.92</v>
      </c>
      <c r="F19" s="6">
        <v>1442845359</v>
      </c>
      <c r="G19" s="6">
        <v>1222747817</v>
      </c>
      <c r="H19" s="6">
        <v>2665593176</v>
      </c>
      <c r="I19" s="6">
        <v>111.1</v>
      </c>
      <c r="J19" s="6">
        <v>27176176</v>
      </c>
      <c r="K19" s="6">
        <v>1.03</v>
      </c>
      <c r="L19" s="6">
        <v>2679891168</v>
      </c>
      <c r="M19" s="5">
        <v>112.42</v>
      </c>
    </row>
    <row r="20" spans="1:13">
      <c r="A20" s="10" t="s">
        <v>24</v>
      </c>
      <c r="B20" s="9">
        <v>1024660000</v>
      </c>
      <c r="C20" s="9">
        <v>1021959000</v>
      </c>
      <c r="D20" s="9">
        <v>2046619000</v>
      </c>
      <c r="E20" s="9">
        <v>87.59</v>
      </c>
      <c r="F20" s="9">
        <v>1028562852</v>
      </c>
      <c r="G20" s="9">
        <v>1030397906</v>
      </c>
      <c r="H20" s="9">
        <v>2058960758</v>
      </c>
      <c r="I20" s="9">
        <v>85.82</v>
      </c>
      <c r="J20" s="9">
        <v>12341758</v>
      </c>
      <c r="K20" s="9">
        <v>0.6</v>
      </c>
      <c r="L20" s="9">
        <v>2019026617</v>
      </c>
      <c r="M20" s="8">
        <v>84.7</v>
      </c>
    </row>
    <row r="21" spans="1:13">
      <c r="A21" s="10" t="s">
        <v>23</v>
      </c>
      <c r="B21" s="9">
        <v>1024660000</v>
      </c>
      <c r="C21" s="9">
        <v>354959000</v>
      </c>
      <c r="D21" s="9">
        <v>1379619000</v>
      </c>
      <c r="E21" s="9">
        <v>59.05</v>
      </c>
      <c r="F21" s="9">
        <v>1028562852</v>
      </c>
      <c r="G21" s="9">
        <v>334242308</v>
      </c>
      <c r="H21" s="9">
        <v>1362805160</v>
      </c>
      <c r="I21" s="9">
        <v>56.8</v>
      </c>
      <c r="J21" s="9">
        <v>-16813840</v>
      </c>
      <c r="K21" s="9">
        <v>-1.22</v>
      </c>
      <c r="L21" s="9">
        <v>1382278147</v>
      </c>
      <c r="M21" s="8">
        <v>57.99</v>
      </c>
    </row>
    <row r="22" spans="1:13">
      <c r="A22" s="10" t="s">
        <v>22</v>
      </c>
      <c r="B22" s="9">
        <v>0</v>
      </c>
      <c r="C22" s="9">
        <v>654500000</v>
      </c>
      <c r="D22" s="9">
        <v>654500000</v>
      </c>
      <c r="E22" s="9">
        <v>28.01</v>
      </c>
      <c r="F22" s="9">
        <v>0</v>
      </c>
      <c r="G22" s="9">
        <v>681706031</v>
      </c>
      <c r="H22" s="9">
        <v>681706031</v>
      </c>
      <c r="I22" s="9">
        <v>28.41</v>
      </c>
      <c r="J22" s="9">
        <v>27206031</v>
      </c>
      <c r="K22" s="9">
        <v>4.16</v>
      </c>
      <c r="L22" s="9">
        <v>623379448</v>
      </c>
      <c r="M22" s="8">
        <v>26.15</v>
      </c>
    </row>
    <row r="23" spans="1:13">
      <c r="A23" s="10" t="s">
        <v>21</v>
      </c>
      <c r="B23" s="9">
        <v>0</v>
      </c>
      <c r="C23" s="9">
        <v>12500000</v>
      </c>
      <c r="D23" s="9">
        <v>12500000</v>
      </c>
      <c r="E23" s="9">
        <v>0.53</v>
      </c>
      <c r="F23" s="9">
        <v>0</v>
      </c>
      <c r="G23" s="9">
        <v>14449567</v>
      </c>
      <c r="H23" s="9">
        <v>14449567</v>
      </c>
      <c r="I23" s="9">
        <v>0.6</v>
      </c>
      <c r="J23" s="9">
        <v>1949567</v>
      </c>
      <c r="K23" s="9">
        <v>15.6</v>
      </c>
      <c r="L23" s="9">
        <v>13369022</v>
      </c>
      <c r="M23" s="8">
        <v>0.56000000000000005</v>
      </c>
    </row>
    <row r="24" spans="1:13">
      <c r="A24" s="10" t="s">
        <v>20</v>
      </c>
      <c r="B24" s="9">
        <v>10343000</v>
      </c>
      <c r="C24" s="9">
        <v>81250000</v>
      </c>
      <c r="D24" s="9">
        <v>91593000</v>
      </c>
      <c r="E24" s="9">
        <v>3.92</v>
      </c>
      <c r="F24" s="9">
        <v>22252917</v>
      </c>
      <c r="G24" s="9">
        <v>101169066</v>
      </c>
      <c r="H24" s="9">
        <v>123421983</v>
      </c>
      <c r="I24" s="9">
        <v>5.14</v>
      </c>
      <c r="J24" s="9">
        <v>31828983</v>
      </c>
      <c r="K24" s="9">
        <v>34.75</v>
      </c>
      <c r="L24" s="9">
        <v>121168808</v>
      </c>
      <c r="M24" s="8">
        <v>5.08</v>
      </c>
    </row>
    <row r="25" spans="1:13">
      <c r="A25" s="10" t="s">
        <v>19</v>
      </c>
      <c r="B25" s="9">
        <v>10343000</v>
      </c>
      <c r="C25" s="9">
        <v>81250000</v>
      </c>
      <c r="D25" s="9">
        <v>91593000</v>
      </c>
      <c r="E25" s="9">
        <v>3.92</v>
      </c>
      <c r="F25" s="9">
        <v>22252917</v>
      </c>
      <c r="G25" s="9">
        <v>101169066</v>
      </c>
      <c r="H25" s="9">
        <v>123421983</v>
      </c>
      <c r="I25" s="9">
        <v>5.14</v>
      </c>
      <c r="J25" s="9">
        <v>31828983</v>
      </c>
      <c r="K25" s="9">
        <v>34.75</v>
      </c>
      <c r="L25" s="9">
        <v>121168808</v>
      </c>
      <c r="M25" s="8">
        <v>5.08</v>
      </c>
    </row>
    <row r="26" spans="1:13">
      <c r="A26" s="10" t="s">
        <v>18</v>
      </c>
      <c r="B26" s="9">
        <v>402079000</v>
      </c>
      <c r="C26" s="9">
        <v>88025000</v>
      </c>
      <c r="D26" s="9">
        <v>490104000</v>
      </c>
      <c r="E26" s="9">
        <v>20.98</v>
      </c>
      <c r="F26" s="9">
        <v>391932434</v>
      </c>
      <c r="G26" s="9">
        <v>82679849</v>
      </c>
      <c r="H26" s="9">
        <v>474612283</v>
      </c>
      <c r="I26" s="9">
        <v>19.78</v>
      </c>
      <c r="J26" s="9">
        <v>-15491717</v>
      </c>
      <c r="K26" s="9">
        <v>-3.16</v>
      </c>
      <c r="L26" s="9">
        <v>530462315</v>
      </c>
      <c r="M26" s="8">
        <v>22.25</v>
      </c>
    </row>
    <row r="27" spans="1:13">
      <c r="A27" s="10" t="s">
        <v>17</v>
      </c>
      <c r="B27" s="9">
        <v>402079000</v>
      </c>
      <c r="C27" s="9">
        <v>88025000</v>
      </c>
      <c r="D27" s="9">
        <v>490104000</v>
      </c>
      <c r="E27" s="9">
        <v>20.98</v>
      </c>
      <c r="F27" s="9">
        <v>391932434</v>
      </c>
      <c r="G27" s="9">
        <v>82679849</v>
      </c>
      <c r="H27" s="9">
        <v>474612283</v>
      </c>
      <c r="I27" s="9">
        <v>19.78</v>
      </c>
      <c r="J27" s="9">
        <v>-15491717</v>
      </c>
      <c r="K27" s="9">
        <v>-3.16</v>
      </c>
      <c r="L27" s="9">
        <v>530462315</v>
      </c>
      <c r="M27" s="8">
        <v>22.25</v>
      </c>
    </row>
    <row r="28" spans="1:13">
      <c r="A28" s="10" t="s">
        <v>16</v>
      </c>
      <c r="B28" s="9">
        <v>51000</v>
      </c>
      <c r="C28" s="9">
        <v>10050000</v>
      </c>
      <c r="D28" s="9">
        <v>10101000</v>
      </c>
      <c r="E28" s="9">
        <v>0.43</v>
      </c>
      <c r="F28" s="9">
        <v>97156</v>
      </c>
      <c r="G28" s="9">
        <v>8500996</v>
      </c>
      <c r="H28" s="9">
        <v>8598152</v>
      </c>
      <c r="I28" s="9">
        <v>0.36</v>
      </c>
      <c r="J28" s="9">
        <v>-1502848</v>
      </c>
      <c r="K28" s="9">
        <v>-14.88</v>
      </c>
      <c r="L28" s="9">
        <v>9233428</v>
      </c>
      <c r="M28" s="8">
        <v>0.39</v>
      </c>
    </row>
    <row r="29" spans="1:13">
      <c r="A29" s="10" t="s">
        <v>15</v>
      </c>
      <c r="B29" s="9">
        <v>51000</v>
      </c>
      <c r="C29" s="9">
        <v>10050000</v>
      </c>
      <c r="D29" s="9">
        <v>10101000</v>
      </c>
      <c r="E29" s="9">
        <v>0.43</v>
      </c>
      <c r="F29" s="9">
        <v>97156</v>
      </c>
      <c r="G29" s="9">
        <v>8500996</v>
      </c>
      <c r="H29" s="9">
        <v>8598152</v>
      </c>
      <c r="I29" s="9">
        <v>0.36</v>
      </c>
      <c r="J29" s="9">
        <v>-1502848</v>
      </c>
      <c r="K29" s="9">
        <v>-14.88</v>
      </c>
      <c r="L29" s="9">
        <v>9233428</v>
      </c>
      <c r="M29" s="8">
        <v>0.39</v>
      </c>
    </row>
    <row r="30" spans="1:13">
      <c r="A30" s="7" t="s">
        <v>14</v>
      </c>
      <c r="B30" s="6">
        <v>-337887000</v>
      </c>
      <c r="C30" s="6">
        <v>35932000</v>
      </c>
      <c r="D30" s="6">
        <v>-301955000</v>
      </c>
      <c r="E30" s="6">
        <v>-12.92</v>
      </c>
      <c r="F30" s="6">
        <v>-310442222</v>
      </c>
      <c r="G30" s="6">
        <v>44106715</v>
      </c>
      <c r="H30" s="6">
        <v>-266335507</v>
      </c>
      <c r="I30" s="6">
        <v>-11.1</v>
      </c>
      <c r="J30" s="6">
        <v>35619493</v>
      </c>
      <c r="K30" s="6">
        <v>-11.8</v>
      </c>
      <c r="L30" s="6">
        <v>-296079568</v>
      </c>
      <c r="M30" s="5">
        <v>-12.42</v>
      </c>
    </row>
    <row r="31" spans="1:13">
      <c r="A31" s="7" t="s">
        <v>13</v>
      </c>
      <c r="B31" s="6">
        <v>0</v>
      </c>
      <c r="C31" s="6">
        <v>160294000</v>
      </c>
      <c r="D31" s="6">
        <v>160294000</v>
      </c>
      <c r="E31" s="6">
        <v>6.86</v>
      </c>
      <c r="F31" s="6">
        <v>774867</v>
      </c>
      <c r="G31" s="6">
        <v>171575435</v>
      </c>
      <c r="H31" s="6">
        <v>172350302</v>
      </c>
      <c r="I31" s="6">
        <v>7.18</v>
      </c>
      <c r="J31" s="6">
        <v>12056302</v>
      </c>
      <c r="K31" s="6">
        <v>7.52</v>
      </c>
      <c r="L31" s="6">
        <v>154008343</v>
      </c>
      <c r="M31" s="5">
        <v>6.46</v>
      </c>
    </row>
    <row r="32" spans="1:13">
      <c r="A32" s="10" t="s">
        <v>12</v>
      </c>
      <c r="B32" s="9">
        <v>0</v>
      </c>
      <c r="C32" s="9">
        <v>33294000</v>
      </c>
      <c r="D32" s="9">
        <v>33294000</v>
      </c>
      <c r="E32" s="9">
        <v>1.42</v>
      </c>
      <c r="F32" s="9">
        <v>0</v>
      </c>
      <c r="G32" s="9">
        <v>28311595</v>
      </c>
      <c r="H32" s="9">
        <v>28311595</v>
      </c>
      <c r="I32" s="9">
        <v>1.18</v>
      </c>
      <c r="J32" s="9">
        <v>-4982405</v>
      </c>
      <c r="K32" s="9">
        <v>-14.96</v>
      </c>
      <c r="L32" s="9">
        <v>36407119</v>
      </c>
      <c r="M32" s="8">
        <v>1.53</v>
      </c>
    </row>
    <row r="33" spans="1:13">
      <c r="A33" s="10" t="s">
        <v>11</v>
      </c>
      <c r="B33" s="9">
        <v>0</v>
      </c>
      <c r="C33" s="9">
        <v>33294000</v>
      </c>
      <c r="D33" s="9">
        <v>33294000</v>
      </c>
      <c r="E33" s="9">
        <v>1.42</v>
      </c>
      <c r="F33" s="9">
        <v>0</v>
      </c>
      <c r="G33" s="9">
        <v>28311595</v>
      </c>
      <c r="H33" s="9">
        <v>28311595</v>
      </c>
      <c r="I33" s="9">
        <v>1.18</v>
      </c>
      <c r="J33" s="9">
        <v>-4982405</v>
      </c>
      <c r="K33" s="9">
        <v>-14.96</v>
      </c>
      <c r="L33" s="9">
        <v>36407119</v>
      </c>
      <c r="M33" s="8">
        <v>1.53</v>
      </c>
    </row>
    <row r="34" spans="1:13">
      <c r="A34" s="10" t="s">
        <v>10</v>
      </c>
      <c r="B34" s="9">
        <v>0</v>
      </c>
      <c r="C34" s="9">
        <v>127000000</v>
      </c>
      <c r="D34" s="9">
        <v>127000000</v>
      </c>
      <c r="E34" s="9">
        <v>5.44</v>
      </c>
      <c r="F34" s="9">
        <v>774867</v>
      </c>
      <c r="G34" s="9">
        <v>143263840</v>
      </c>
      <c r="H34" s="9">
        <v>144038707</v>
      </c>
      <c r="I34" s="9">
        <v>6</v>
      </c>
      <c r="J34" s="9">
        <v>17038707</v>
      </c>
      <c r="K34" s="9">
        <v>13.42</v>
      </c>
      <c r="L34" s="9">
        <v>117601224</v>
      </c>
      <c r="M34" s="8">
        <v>4.93</v>
      </c>
    </row>
    <row r="35" spans="1:13">
      <c r="A35" s="10" t="s">
        <v>9</v>
      </c>
      <c r="B35" s="9">
        <v>0</v>
      </c>
      <c r="C35" s="9">
        <v>110000000</v>
      </c>
      <c r="D35" s="9">
        <v>110000000</v>
      </c>
      <c r="E35" s="9">
        <v>4.71</v>
      </c>
      <c r="F35" s="9">
        <v>0</v>
      </c>
      <c r="G35" s="9">
        <v>122146502</v>
      </c>
      <c r="H35" s="9">
        <v>122146502</v>
      </c>
      <c r="I35" s="9">
        <v>5.09</v>
      </c>
      <c r="J35" s="9">
        <v>12146502</v>
      </c>
      <c r="K35" s="9">
        <v>11.04</v>
      </c>
      <c r="L35" s="9">
        <v>100014520</v>
      </c>
      <c r="M35" s="8">
        <v>4.2</v>
      </c>
    </row>
    <row r="36" spans="1:13">
      <c r="A36" s="10" t="s">
        <v>8</v>
      </c>
      <c r="B36" s="9">
        <v>0</v>
      </c>
      <c r="C36" s="9">
        <v>5000000</v>
      </c>
      <c r="D36" s="9">
        <v>5000000</v>
      </c>
      <c r="E36" s="9">
        <v>0.21</v>
      </c>
      <c r="F36" s="9">
        <v>0</v>
      </c>
      <c r="G36" s="9">
        <v>11611850</v>
      </c>
      <c r="H36" s="9">
        <v>11611850</v>
      </c>
      <c r="I36" s="9">
        <v>0.48</v>
      </c>
      <c r="J36" s="9">
        <v>6611850</v>
      </c>
      <c r="K36" s="9">
        <v>132.24</v>
      </c>
      <c r="L36" s="9">
        <v>6461622</v>
      </c>
      <c r="M36" s="8">
        <v>0.27</v>
      </c>
    </row>
    <row r="37" spans="1:13">
      <c r="A37" s="10" t="s">
        <v>7</v>
      </c>
      <c r="B37" s="9">
        <v>0</v>
      </c>
      <c r="C37" s="9">
        <v>1000000</v>
      </c>
      <c r="D37" s="9">
        <v>1000000</v>
      </c>
      <c r="E37" s="9">
        <v>0.04</v>
      </c>
      <c r="F37" s="9">
        <v>774867</v>
      </c>
      <c r="G37" s="9">
        <v>1375716</v>
      </c>
      <c r="H37" s="9">
        <v>2150583</v>
      </c>
      <c r="I37" s="9">
        <v>0.09</v>
      </c>
      <c r="J37" s="9">
        <v>1150583</v>
      </c>
      <c r="K37" s="9">
        <v>115.06</v>
      </c>
      <c r="L37" s="9">
        <v>854475</v>
      </c>
      <c r="M37" s="8">
        <v>0.04</v>
      </c>
    </row>
    <row r="38" spans="1:13">
      <c r="A38" s="10" t="s">
        <v>6</v>
      </c>
      <c r="B38" s="9">
        <v>0</v>
      </c>
      <c r="C38" s="9">
        <v>11000000</v>
      </c>
      <c r="D38" s="9">
        <v>11000000</v>
      </c>
      <c r="E38" s="9">
        <v>0.47</v>
      </c>
      <c r="F38" s="9">
        <v>0</v>
      </c>
      <c r="G38" s="9">
        <v>8129772</v>
      </c>
      <c r="H38" s="9">
        <v>8129772</v>
      </c>
      <c r="I38" s="9">
        <v>0.34</v>
      </c>
      <c r="J38" s="9">
        <v>-2870228</v>
      </c>
      <c r="K38" s="9">
        <v>-26.09</v>
      </c>
      <c r="L38" s="9">
        <v>10270607</v>
      </c>
      <c r="M38" s="8">
        <v>0.43</v>
      </c>
    </row>
    <row r="39" spans="1:13">
      <c r="A39" s="7" t="s">
        <v>5</v>
      </c>
      <c r="B39" s="6">
        <v>2461000</v>
      </c>
      <c r="C39" s="6">
        <v>101722000</v>
      </c>
      <c r="D39" s="6">
        <v>104183000</v>
      </c>
      <c r="E39" s="6">
        <v>4.46</v>
      </c>
      <c r="F39" s="6">
        <v>2461666</v>
      </c>
      <c r="G39" s="6">
        <v>112477225</v>
      </c>
      <c r="H39" s="6">
        <v>114938891</v>
      </c>
      <c r="I39" s="6">
        <v>4.79</v>
      </c>
      <c r="J39" s="6">
        <v>10755891</v>
      </c>
      <c r="K39" s="6">
        <v>10.32</v>
      </c>
      <c r="L39" s="6">
        <v>108866506</v>
      </c>
      <c r="M39" s="5">
        <v>4.57</v>
      </c>
    </row>
    <row r="40" spans="1:13">
      <c r="A40" s="10" t="s">
        <v>4</v>
      </c>
      <c r="B40" s="9">
        <v>2461000</v>
      </c>
      <c r="C40" s="9">
        <v>101722000</v>
      </c>
      <c r="D40" s="9">
        <v>104183000</v>
      </c>
      <c r="E40" s="9">
        <v>4.46</v>
      </c>
      <c r="F40" s="9">
        <v>2461666</v>
      </c>
      <c r="G40" s="9">
        <v>112477225</v>
      </c>
      <c r="H40" s="9">
        <v>114938891</v>
      </c>
      <c r="I40" s="9">
        <v>4.79</v>
      </c>
      <c r="J40" s="9">
        <v>10755891</v>
      </c>
      <c r="K40" s="9">
        <v>10.32</v>
      </c>
      <c r="L40" s="9">
        <v>108866506</v>
      </c>
      <c r="M40" s="8">
        <v>4.57</v>
      </c>
    </row>
    <row r="41" spans="1:13">
      <c r="A41" s="10" t="s">
        <v>3</v>
      </c>
      <c r="B41" s="9">
        <v>0</v>
      </c>
      <c r="C41" s="9">
        <v>0</v>
      </c>
      <c r="D41" s="9">
        <v>0</v>
      </c>
      <c r="E41" s="9">
        <v>0</v>
      </c>
      <c r="F41" s="9">
        <v>0</v>
      </c>
      <c r="G41" s="9">
        <v>0</v>
      </c>
      <c r="H41" s="9">
        <v>0</v>
      </c>
      <c r="I41" s="9">
        <v>0</v>
      </c>
      <c r="J41" s="9">
        <v>0</v>
      </c>
      <c r="K41" s="9"/>
      <c r="L41" s="9">
        <v>781241</v>
      </c>
      <c r="M41" s="8">
        <v>0.03</v>
      </c>
    </row>
    <row r="42" spans="1:13">
      <c r="A42" s="10" t="s">
        <v>2</v>
      </c>
      <c r="B42" s="9">
        <v>2461000</v>
      </c>
      <c r="C42" s="9">
        <v>101722000</v>
      </c>
      <c r="D42" s="9">
        <v>104183000</v>
      </c>
      <c r="E42" s="9">
        <v>4.46</v>
      </c>
      <c r="F42" s="9">
        <v>2461666</v>
      </c>
      <c r="G42" s="9">
        <v>112477225</v>
      </c>
      <c r="H42" s="9">
        <v>114938891</v>
      </c>
      <c r="I42" s="9">
        <v>4.79</v>
      </c>
      <c r="J42" s="9">
        <v>10755891</v>
      </c>
      <c r="K42" s="9">
        <v>10.32</v>
      </c>
      <c r="L42" s="9">
        <v>108085265</v>
      </c>
      <c r="M42" s="8">
        <v>4.53</v>
      </c>
    </row>
    <row r="43" spans="1:13">
      <c r="A43" s="7" t="s">
        <v>1</v>
      </c>
      <c r="B43" s="6">
        <v>-2461000</v>
      </c>
      <c r="C43" s="6">
        <v>58572000</v>
      </c>
      <c r="D43" s="6">
        <v>56111000</v>
      </c>
      <c r="E43" s="6">
        <v>2.4</v>
      </c>
      <c r="F43" s="6">
        <v>-1686799</v>
      </c>
      <c r="G43" s="6">
        <v>59098210</v>
      </c>
      <c r="H43" s="6">
        <v>57411411</v>
      </c>
      <c r="I43" s="6">
        <v>2.39</v>
      </c>
      <c r="J43" s="6">
        <v>1300411</v>
      </c>
      <c r="K43" s="6">
        <v>2.3199999999999998</v>
      </c>
      <c r="L43" s="6">
        <v>45141837</v>
      </c>
      <c r="M43" s="5">
        <v>1.89</v>
      </c>
    </row>
    <row r="44" spans="1:13" ht="16.8" thickBot="1">
      <c r="A44" s="4" t="s">
        <v>0</v>
      </c>
      <c r="B44" s="3">
        <v>-340348000</v>
      </c>
      <c r="C44" s="3">
        <v>94504000</v>
      </c>
      <c r="D44" s="3">
        <v>-245844000</v>
      </c>
      <c r="E44" s="3">
        <v>-10.52</v>
      </c>
      <c r="F44" s="3">
        <v>-312129021</v>
      </c>
      <c r="G44" s="3">
        <v>103204925</v>
      </c>
      <c r="H44" s="3">
        <v>-208924096</v>
      </c>
      <c r="I44" s="3">
        <v>-8.7100000000000009</v>
      </c>
      <c r="J44" s="3">
        <v>36919904</v>
      </c>
      <c r="K44" s="3">
        <v>-15.02</v>
      </c>
      <c r="L44" s="3">
        <v>-250937731</v>
      </c>
      <c r="M44" s="2">
        <v>-10.53</v>
      </c>
    </row>
  </sheetData>
  <mergeCells count="7">
    <mergeCell ref="L4:M5"/>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75" workbookViewId="0">
      <selection activeCell="A2" sqref="A2"/>
    </sheetView>
  </sheetViews>
  <sheetFormatPr defaultRowHeight="16.2"/>
  <cols>
    <col min="1" max="1" width="31.6640625" style="43" customWidth="1"/>
    <col min="2" max="6" width="17.6640625" style="43" customWidth="1"/>
    <col min="7" max="8" width="17.6640625" style="42" customWidth="1"/>
    <col min="9" max="9" width="9.88671875" style="42" customWidth="1"/>
    <col min="10" max="10" width="39.33203125" style="42" customWidth="1"/>
    <col min="11" max="16384" width="8.88671875" style="42"/>
  </cols>
  <sheetData>
    <row r="1" spans="1:10" ht="22.2">
      <c r="A1" s="25"/>
      <c r="B1" s="25"/>
      <c r="C1" s="56"/>
      <c r="D1" s="25"/>
      <c r="E1" s="25" t="s">
        <v>50</v>
      </c>
      <c r="F1" s="25"/>
      <c r="G1" s="56"/>
      <c r="H1" s="56"/>
      <c r="I1" s="56"/>
      <c r="J1" s="56"/>
    </row>
    <row r="2" spans="1:10" ht="22.2">
      <c r="A2" s="25"/>
      <c r="B2" s="25"/>
      <c r="C2" s="56"/>
      <c r="D2" s="25"/>
      <c r="E2" s="25" t="s">
        <v>335</v>
      </c>
      <c r="F2" s="65"/>
      <c r="G2" s="56"/>
      <c r="H2" s="56"/>
      <c r="I2" s="56"/>
      <c r="J2" s="56"/>
    </row>
    <row r="3" spans="1:10" ht="16.8" thickBot="1">
      <c r="A3" s="21"/>
      <c r="B3" s="19"/>
      <c r="C3" s="42"/>
      <c r="D3" s="19"/>
      <c r="E3" s="19" t="s">
        <v>49</v>
      </c>
      <c r="F3" s="64"/>
      <c r="J3" s="17" t="s">
        <v>272</v>
      </c>
    </row>
    <row r="4" spans="1:10">
      <c r="A4" s="71" t="s">
        <v>271</v>
      </c>
      <c r="B4" s="97" t="s">
        <v>270</v>
      </c>
      <c r="C4" s="98"/>
      <c r="D4" s="99"/>
      <c r="E4" s="97" t="s">
        <v>331</v>
      </c>
      <c r="F4" s="98"/>
      <c r="G4" s="99"/>
      <c r="H4" s="100" t="s">
        <v>330</v>
      </c>
      <c r="I4" s="100"/>
      <c r="J4" s="95" t="s">
        <v>329</v>
      </c>
    </row>
    <row r="5" spans="1:10" ht="33" thickBot="1">
      <c r="A5" s="73"/>
      <c r="B5" s="63" t="s">
        <v>328</v>
      </c>
      <c r="C5" s="63" t="s">
        <v>327</v>
      </c>
      <c r="D5" s="66" t="s">
        <v>326</v>
      </c>
      <c r="E5" s="16" t="s">
        <v>328</v>
      </c>
      <c r="F5" s="63" t="s">
        <v>327</v>
      </c>
      <c r="G5" s="66" t="s">
        <v>326</v>
      </c>
      <c r="H5" s="62" t="s">
        <v>325</v>
      </c>
      <c r="I5" s="61" t="s">
        <v>265</v>
      </c>
      <c r="J5" s="96"/>
    </row>
    <row r="6" spans="1:10">
      <c r="A6" s="60" t="s">
        <v>323</v>
      </c>
      <c r="B6" s="54">
        <v>2461000</v>
      </c>
      <c r="C6" s="54">
        <v>101722000</v>
      </c>
      <c r="D6" s="54">
        <v>104183000</v>
      </c>
      <c r="E6" s="54">
        <v>2461666</v>
      </c>
      <c r="F6" s="54">
        <v>112477225</v>
      </c>
      <c r="G6" s="54">
        <v>114938891</v>
      </c>
      <c r="H6" s="54">
        <v>10755891</v>
      </c>
      <c r="I6" s="54">
        <v>10.32</v>
      </c>
      <c r="J6" s="53" t="s">
        <v>254</v>
      </c>
    </row>
    <row r="7" spans="1:10" ht="32.4">
      <c r="A7" s="49" t="s">
        <v>322</v>
      </c>
      <c r="B7" s="48">
        <v>2461000</v>
      </c>
      <c r="C7" s="48">
        <v>101722000</v>
      </c>
      <c r="D7" s="48">
        <v>104183000</v>
      </c>
      <c r="E7" s="48">
        <v>2461666</v>
      </c>
      <c r="F7" s="48">
        <v>112477225</v>
      </c>
      <c r="G7" s="48">
        <v>114938891</v>
      </c>
      <c r="H7" s="48">
        <v>10755891</v>
      </c>
      <c r="I7" s="48">
        <v>10.32</v>
      </c>
      <c r="J7" s="47" t="s">
        <v>321</v>
      </c>
    </row>
    <row r="8" spans="1:10">
      <c r="A8" s="49" t="s">
        <v>320</v>
      </c>
      <c r="B8" s="48">
        <v>0</v>
      </c>
      <c r="C8" s="48">
        <v>350000</v>
      </c>
      <c r="D8" s="48">
        <v>350000</v>
      </c>
      <c r="E8" s="48">
        <v>0</v>
      </c>
      <c r="F8" s="48">
        <v>264332</v>
      </c>
      <c r="G8" s="48">
        <v>264332</v>
      </c>
      <c r="H8" s="48">
        <v>-85668</v>
      </c>
      <c r="I8" s="48">
        <v>-24.48</v>
      </c>
      <c r="J8" s="47" t="s">
        <v>254</v>
      </c>
    </row>
    <row r="9" spans="1:10">
      <c r="A9" s="49" t="s">
        <v>319</v>
      </c>
      <c r="B9" s="48">
        <v>0</v>
      </c>
      <c r="C9" s="48">
        <v>0</v>
      </c>
      <c r="D9" s="48">
        <v>0</v>
      </c>
      <c r="E9" s="48">
        <v>0</v>
      </c>
      <c r="F9" s="48">
        <v>4800</v>
      </c>
      <c r="G9" s="48">
        <v>4800</v>
      </c>
      <c r="H9" s="48">
        <v>4800</v>
      </c>
      <c r="I9" s="48"/>
      <c r="J9" s="47" t="s">
        <v>254</v>
      </c>
    </row>
    <row r="10" spans="1:10">
      <c r="A10" s="49" t="s">
        <v>318</v>
      </c>
      <c r="B10" s="48">
        <v>0</v>
      </c>
      <c r="C10" s="48">
        <v>350000</v>
      </c>
      <c r="D10" s="48">
        <v>350000</v>
      </c>
      <c r="E10" s="48">
        <v>0</v>
      </c>
      <c r="F10" s="48">
        <v>229070</v>
      </c>
      <c r="G10" s="48">
        <v>229070</v>
      </c>
      <c r="H10" s="48">
        <v>-120930</v>
      </c>
      <c r="I10" s="48">
        <v>-34.549999999999997</v>
      </c>
      <c r="J10" s="47" t="s">
        <v>254</v>
      </c>
    </row>
    <row r="11" spans="1:10">
      <c r="A11" s="49" t="s">
        <v>317</v>
      </c>
      <c r="B11" s="48">
        <v>0</v>
      </c>
      <c r="C11" s="48">
        <v>0</v>
      </c>
      <c r="D11" s="48">
        <v>0</v>
      </c>
      <c r="E11" s="48">
        <v>0</v>
      </c>
      <c r="F11" s="48">
        <v>30462</v>
      </c>
      <c r="G11" s="48">
        <v>30462</v>
      </c>
      <c r="H11" s="48">
        <v>30462</v>
      </c>
      <c r="I11" s="48"/>
      <c r="J11" s="47" t="s">
        <v>254</v>
      </c>
    </row>
    <row r="12" spans="1:10">
      <c r="A12" s="49" t="s">
        <v>316</v>
      </c>
      <c r="B12" s="48">
        <v>0</v>
      </c>
      <c r="C12" s="48">
        <v>64888000</v>
      </c>
      <c r="D12" s="48">
        <v>64888000</v>
      </c>
      <c r="E12" s="48">
        <v>0</v>
      </c>
      <c r="F12" s="48">
        <v>73698936</v>
      </c>
      <c r="G12" s="48">
        <v>73698936</v>
      </c>
      <c r="H12" s="48">
        <v>8810936</v>
      </c>
      <c r="I12" s="48">
        <v>13.58</v>
      </c>
      <c r="J12" s="47" t="s">
        <v>254</v>
      </c>
    </row>
    <row r="13" spans="1:10">
      <c r="A13" s="49" t="s">
        <v>315</v>
      </c>
      <c r="B13" s="48">
        <v>0</v>
      </c>
      <c r="C13" s="48">
        <v>14500000</v>
      </c>
      <c r="D13" s="48">
        <v>14500000</v>
      </c>
      <c r="E13" s="48">
        <v>0</v>
      </c>
      <c r="F13" s="48">
        <v>16566940</v>
      </c>
      <c r="G13" s="48">
        <v>16566940</v>
      </c>
      <c r="H13" s="48">
        <v>2066940</v>
      </c>
      <c r="I13" s="48">
        <v>14.25</v>
      </c>
      <c r="J13" s="47" t="s">
        <v>254</v>
      </c>
    </row>
    <row r="14" spans="1:10">
      <c r="A14" s="49" t="s">
        <v>314</v>
      </c>
      <c r="B14" s="48">
        <v>0</v>
      </c>
      <c r="C14" s="48">
        <v>300000</v>
      </c>
      <c r="D14" s="48">
        <v>300000</v>
      </c>
      <c r="E14" s="48">
        <v>0</v>
      </c>
      <c r="F14" s="48">
        <v>300201</v>
      </c>
      <c r="G14" s="48">
        <v>300201</v>
      </c>
      <c r="H14" s="48">
        <v>201</v>
      </c>
      <c r="I14" s="48">
        <v>7.0000000000000007E-2</v>
      </c>
      <c r="J14" s="47" t="s">
        <v>254</v>
      </c>
    </row>
    <row r="15" spans="1:10" ht="64.8">
      <c r="A15" s="49" t="s">
        <v>313</v>
      </c>
      <c r="B15" s="48">
        <v>0</v>
      </c>
      <c r="C15" s="48">
        <v>320000</v>
      </c>
      <c r="D15" s="48">
        <v>320000</v>
      </c>
      <c r="E15" s="48">
        <v>0</v>
      </c>
      <c r="F15" s="48">
        <v>701381</v>
      </c>
      <c r="G15" s="48">
        <v>701381</v>
      </c>
      <c r="H15" s="48">
        <v>381381</v>
      </c>
      <c r="I15" s="48">
        <v>119.18</v>
      </c>
      <c r="J15" s="47" t="s">
        <v>312</v>
      </c>
    </row>
    <row r="16" spans="1:10" ht="64.8">
      <c r="A16" s="49" t="s">
        <v>311</v>
      </c>
      <c r="B16" s="48">
        <v>0</v>
      </c>
      <c r="C16" s="48">
        <v>505000</v>
      </c>
      <c r="D16" s="48">
        <v>505000</v>
      </c>
      <c r="E16" s="48">
        <v>0</v>
      </c>
      <c r="F16" s="48">
        <v>846565</v>
      </c>
      <c r="G16" s="48">
        <v>846565</v>
      </c>
      <c r="H16" s="48">
        <v>341565</v>
      </c>
      <c r="I16" s="48">
        <v>67.64</v>
      </c>
      <c r="J16" s="47" t="s">
        <v>310</v>
      </c>
    </row>
    <row r="17" spans="1:10">
      <c r="A17" s="49" t="s">
        <v>309</v>
      </c>
      <c r="B17" s="48">
        <v>0</v>
      </c>
      <c r="C17" s="48">
        <v>12883000</v>
      </c>
      <c r="D17" s="48">
        <v>12883000</v>
      </c>
      <c r="E17" s="48">
        <v>0</v>
      </c>
      <c r="F17" s="48">
        <v>17393281</v>
      </c>
      <c r="G17" s="48">
        <v>17393281</v>
      </c>
      <c r="H17" s="48">
        <v>4510281</v>
      </c>
      <c r="I17" s="48">
        <v>35.01</v>
      </c>
      <c r="J17" s="47" t="s">
        <v>254</v>
      </c>
    </row>
    <row r="18" spans="1:10">
      <c r="A18" s="49" t="s">
        <v>308</v>
      </c>
      <c r="B18" s="48">
        <v>0</v>
      </c>
      <c r="C18" s="48">
        <v>0</v>
      </c>
      <c r="D18" s="48">
        <v>0</v>
      </c>
      <c r="E18" s="48">
        <v>0</v>
      </c>
      <c r="F18" s="48">
        <v>85094</v>
      </c>
      <c r="G18" s="48">
        <v>85094</v>
      </c>
      <c r="H18" s="48">
        <v>85094</v>
      </c>
      <c r="I18" s="48"/>
      <c r="J18" s="47" t="s">
        <v>254</v>
      </c>
    </row>
    <row r="19" spans="1:10">
      <c r="A19" s="49" t="s">
        <v>307</v>
      </c>
      <c r="B19" s="48">
        <v>0</v>
      </c>
      <c r="C19" s="48">
        <v>36000000</v>
      </c>
      <c r="D19" s="48">
        <v>36000000</v>
      </c>
      <c r="E19" s="48">
        <v>0</v>
      </c>
      <c r="F19" s="48">
        <v>37115619</v>
      </c>
      <c r="G19" s="48">
        <v>37115619</v>
      </c>
      <c r="H19" s="48">
        <v>1115619</v>
      </c>
      <c r="I19" s="48">
        <v>3.1</v>
      </c>
      <c r="J19" s="47" t="s">
        <v>254</v>
      </c>
    </row>
    <row r="20" spans="1:10">
      <c r="A20" s="49" t="s">
        <v>306</v>
      </c>
      <c r="B20" s="48">
        <v>0</v>
      </c>
      <c r="C20" s="48">
        <v>380000</v>
      </c>
      <c r="D20" s="48">
        <v>380000</v>
      </c>
      <c r="E20" s="48">
        <v>0</v>
      </c>
      <c r="F20" s="48">
        <v>689855</v>
      </c>
      <c r="G20" s="48">
        <v>689855</v>
      </c>
      <c r="H20" s="48">
        <v>309855</v>
      </c>
      <c r="I20" s="48">
        <v>81.540000000000006</v>
      </c>
      <c r="J20" s="47" t="s">
        <v>254</v>
      </c>
    </row>
    <row r="21" spans="1:10">
      <c r="A21" s="49" t="s">
        <v>305</v>
      </c>
      <c r="B21" s="48">
        <v>0</v>
      </c>
      <c r="C21" s="48">
        <v>7030000</v>
      </c>
      <c r="D21" s="48">
        <v>7030000</v>
      </c>
      <c r="E21" s="48">
        <v>0</v>
      </c>
      <c r="F21" s="48">
        <v>5378998</v>
      </c>
      <c r="G21" s="48">
        <v>5378998</v>
      </c>
      <c r="H21" s="48">
        <v>-1651002</v>
      </c>
      <c r="I21" s="48">
        <v>-23.49</v>
      </c>
      <c r="J21" s="47" t="s">
        <v>254</v>
      </c>
    </row>
    <row r="22" spans="1:10">
      <c r="A22" s="49" t="s">
        <v>304</v>
      </c>
      <c r="B22" s="48">
        <v>0</v>
      </c>
      <c r="C22" s="48">
        <v>350000</v>
      </c>
      <c r="D22" s="48">
        <v>350000</v>
      </c>
      <c r="E22" s="48">
        <v>0</v>
      </c>
      <c r="F22" s="48">
        <v>4864</v>
      </c>
      <c r="G22" s="48">
        <v>4864</v>
      </c>
      <c r="H22" s="48">
        <v>-345136</v>
      </c>
      <c r="I22" s="48">
        <v>-98.61</v>
      </c>
      <c r="J22" s="47" t="s">
        <v>254</v>
      </c>
    </row>
    <row r="23" spans="1:10">
      <c r="A23" s="49" t="s">
        <v>303</v>
      </c>
      <c r="B23" s="48">
        <v>0</v>
      </c>
      <c r="C23" s="48">
        <v>6680000</v>
      </c>
      <c r="D23" s="48">
        <v>6680000</v>
      </c>
      <c r="E23" s="48">
        <v>0</v>
      </c>
      <c r="F23" s="48">
        <v>5374134</v>
      </c>
      <c r="G23" s="48">
        <v>5374134</v>
      </c>
      <c r="H23" s="48">
        <v>-1305866</v>
      </c>
      <c r="I23" s="48">
        <v>-19.55</v>
      </c>
      <c r="J23" s="47" t="s">
        <v>254</v>
      </c>
    </row>
    <row r="24" spans="1:10">
      <c r="A24" s="49" t="s">
        <v>302</v>
      </c>
      <c r="B24" s="48">
        <v>0</v>
      </c>
      <c r="C24" s="48">
        <v>2245000</v>
      </c>
      <c r="D24" s="48">
        <v>2245000</v>
      </c>
      <c r="E24" s="48">
        <v>0</v>
      </c>
      <c r="F24" s="48">
        <v>2216331</v>
      </c>
      <c r="G24" s="48">
        <v>2216331</v>
      </c>
      <c r="H24" s="48">
        <v>-28669</v>
      </c>
      <c r="I24" s="48">
        <v>-1.28</v>
      </c>
      <c r="J24" s="47" t="s">
        <v>254</v>
      </c>
    </row>
    <row r="25" spans="1:10">
      <c r="A25" s="49" t="s">
        <v>301</v>
      </c>
      <c r="B25" s="48">
        <v>0</v>
      </c>
      <c r="C25" s="48">
        <v>100000</v>
      </c>
      <c r="D25" s="48">
        <v>100000</v>
      </c>
      <c r="E25" s="48">
        <v>0</v>
      </c>
      <c r="F25" s="48">
        <v>0</v>
      </c>
      <c r="G25" s="48">
        <v>0</v>
      </c>
      <c r="H25" s="48">
        <v>-100000</v>
      </c>
      <c r="I25" s="48">
        <v>-100</v>
      </c>
      <c r="J25" s="47" t="s">
        <v>254</v>
      </c>
    </row>
    <row r="26" spans="1:10">
      <c r="A26" s="49" t="s">
        <v>300</v>
      </c>
      <c r="B26" s="48">
        <v>0</v>
      </c>
      <c r="C26" s="48">
        <v>170000</v>
      </c>
      <c r="D26" s="48">
        <v>170000</v>
      </c>
      <c r="E26" s="48">
        <v>0</v>
      </c>
      <c r="F26" s="48">
        <v>339831</v>
      </c>
      <c r="G26" s="48">
        <v>339831</v>
      </c>
      <c r="H26" s="48">
        <v>169831</v>
      </c>
      <c r="I26" s="48">
        <v>99.9</v>
      </c>
      <c r="J26" s="47" t="s">
        <v>254</v>
      </c>
    </row>
    <row r="27" spans="1:10">
      <c r="A27" s="49" t="s">
        <v>299</v>
      </c>
      <c r="B27" s="48">
        <v>0</v>
      </c>
      <c r="C27" s="48">
        <v>1650000</v>
      </c>
      <c r="D27" s="48">
        <v>1650000</v>
      </c>
      <c r="E27" s="48">
        <v>0</v>
      </c>
      <c r="F27" s="48">
        <v>1723900</v>
      </c>
      <c r="G27" s="48">
        <v>1723900</v>
      </c>
      <c r="H27" s="48">
        <v>73900</v>
      </c>
      <c r="I27" s="48">
        <v>4.4800000000000004</v>
      </c>
      <c r="J27" s="47" t="s">
        <v>254</v>
      </c>
    </row>
    <row r="28" spans="1:10">
      <c r="A28" s="49" t="s">
        <v>298</v>
      </c>
      <c r="B28" s="48">
        <v>0</v>
      </c>
      <c r="C28" s="48">
        <v>200000</v>
      </c>
      <c r="D28" s="48">
        <v>200000</v>
      </c>
      <c r="E28" s="48">
        <v>0</v>
      </c>
      <c r="F28" s="48">
        <v>113900</v>
      </c>
      <c r="G28" s="48">
        <v>113900</v>
      </c>
      <c r="H28" s="48">
        <v>-86100</v>
      </c>
      <c r="I28" s="48">
        <v>-43.05</v>
      </c>
      <c r="J28" s="47" t="s">
        <v>254</v>
      </c>
    </row>
    <row r="29" spans="1:10">
      <c r="A29" s="49" t="s">
        <v>297</v>
      </c>
      <c r="B29" s="48">
        <v>0</v>
      </c>
      <c r="C29" s="48">
        <v>125000</v>
      </c>
      <c r="D29" s="48">
        <v>125000</v>
      </c>
      <c r="E29" s="48">
        <v>0</v>
      </c>
      <c r="F29" s="48">
        <v>38700</v>
      </c>
      <c r="G29" s="48">
        <v>38700</v>
      </c>
      <c r="H29" s="48">
        <v>-86300</v>
      </c>
      <c r="I29" s="48">
        <v>-69.040000000000006</v>
      </c>
      <c r="J29" s="47" t="s">
        <v>254</v>
      </c>
    </row>
    <row r="30" spans="1:10">
      <c r="A30" s="49" t="s">
        <v>296</v>
      </c>
      <c r="B30" s="48">
        <v>2461000</v>
      </c>
      <c r="C30" s="48">
        <v>21352000</v>
      </c>
      <c r="D30" s="48">
        <v>23813000</v>
      </c>
      <c r="E30" s="48">
        <v>2431599</v>
      </c>
      <c r="F30" s="48">
        <v>19427751</v>
      </c>
      <c r="G30" s="48">
        <v>21859350</v>
      </c>
      <c r="H30" s="48">
        <v>-1953650</v>
      </c>
      <c r="I30" s="48">
        <v>-8.1999999999999993</v>
      </c>
      <c r="J30" s="47" t="s">
        <v>254</v>
      </c>
    </row>
    <row r="31" spans="1:10">
      <c r="A31" s="49" t="s">
        <v>295</v>
      </c>
      <c r="B31" s="48">
        <v>314000</v>
      </c>
      <c r="C31" s="48">
        <v>531000</v>
      </c>
      <c r="D31" s="48">
        <v>845000</v>
      </c>
      <c r="E31" s="48">
        <v>314208</v>
      </c>
      <c r="F31" s="48">
        <v>530796</v>
      </c>
      <c r="G31" s="48">
        <v>845004</v>
      </c>
      <c r="H31" s="48">
        <v>4</v>
      </c>
      <c r="I31" s="48">
        <v>0</v>
      </c>
      <c r="J31" s="47" t="s">
        <v>254</v>
      </c>
    </row>
    <row r="32" spans="1:10">
      <c r="A32" s="49" t="s">
        <v>294</v>
      </c>
      <c r="B32" s="48">
        <v>31000</v>
      </c>
      <c r="C32" s="48">
        <v>9861000</v>
      </c>
      <c r="D32" s="48">
        <v>9892000</v>
      </c>
      <c r="E32" s="48">
        <v>27300</v>
      </c>
      <c r="F32" s="48">
        <v>7544054</v>
      </c>
      <c r="G32" s="48">
        <v>7571354</v>
      </c>
      <c r="H32" s="48">
        <v>-2320646</v>
      </c>
      <c r="I32" s="48">
        <v>-23.46</v>
      </c>
      <c r="J32" s="47" t="s">
        <v>254</v>
      </c>
    </row>
    <row r="33" spans="1:10">
      <c r="A33" s="49" t="s">
        <v>293</v>
      </c>
      <c r="B33" s="48">
        <v>220000</v>
      </c>
      <c r="C33" s="48">
        <v>3068000</v>
      </c>
      <c r="D33" s="48">
        <v>3288000</v>
      </c>
      <c r="E33" s="48">
        <v>199152</v>
      </c>
      <c r="F33" s="48">
        <v>2709800</v>
      </c>
      <c r="G33" s="48">
        <v>2908952</v>
      </c>
      <c r="H33" s="48">
        <v>-379048</v>
      </c>
      <c r="I33" s="48">
        <v>-11.53</v>
      </c>
      <c r="J33" s="47" t="s">
        <v>254</v>
      </c>
    </row>
    <row r="34" spans="1:10">
      <c r="A34" s="49" t="s">
        <v>292</v>
      </c>
      <c r="B34" s="48">
        <v>11000</v>
      </c>
      <c r="C34" s="48">
        <v>7892000</v>
      </c>
      <c r="D34" s="48">
        <v>7903000</v>
      </c>
      <c r="E34" s="48">
        <v>6159</v>
      </c>
      <c r="F34" s="48">
        <v>8320357</v>
      </c>
      <c r="G34" s="48">
        <v>8326516</v>
      </c>
      <c r="H34" s="48">
        <v>423516</v>
      </c>
      <c r="I34" s="48">
        <v>5.36</v>
      </c>
      <c r="J34" s="47" t="s">
        <v>254</v>
      </c>
    </row>
    <row r="35" spans="1:10">
      <c r="A35" s="49" t="s">
        <v>291</v>
      </c>
      <c r="B35" s="48">
        <v>1885000</v>
      </c>
      <c r="C35" s="48">
        <v>0</v>
      </c>
      <c r="D35" s="48">
        <v>1885000</v>
      </c>
      <c r="E35" s="48">
        <v>1884780</v>
      </c>
      <c r="F35" s="48">
        <v>0</v>
      </c>
      <c r="G35" s="48">
        <v>1884780</v>
      </c>
      <c r="H35" s="48">
        <v>-220</v>
      </c>
      <c r="I35" s="48">
        <v>-0.01</v>
      </c>
      <c r="J35" s="47" t="s">
        <v>254</v>
      </c>
    </row>
    <row r="36" spans="1:10">
      <c r="A36" s="49" t="s">
        <v>290</v>
      </c>
      <c r="B36" s="48">
        <v>0</v>
      </c>
      <c r="C36" s="48">
        <v>0</v>
      </c>
      <c r="D36" s="48">
        <v>0</v>
      </c>
      <c r="E36" s="48">
        <v>0</v>
      </c>
      <c r="F36" s="48">
        <v>322744</v>
      </c>
      <c r="G36" s="48">
        <v>322744</v>
      </c>
      <c r="H36" s="48">
        <v>322744</v>
      </c>
      <c r="I36" s="48"/>
      <c r="J36" s="47" t="s">
        <v>254</v>
      </c>
    </row>
    <row r="37" spans="1:10">
      <c r="A37" s="49" t="s">
        <v>289</v>
      </c>
      <c r="B37" s="48">
        <v>0</v>
      </c>
      <c r="C37" s="48">
        <v>780000</v>
      </c>
      <c r="D37" s="48">
        <v>780000</v>
      </c>
      <c r="E37" s="48">
        <v>0</v>
      </c>
      <c r="F37" s="48">
        <v>700262</v>
      </c>
      <c r="G37" s="48">
        <v>700262</v>
      </c>
      <c r="H37" s="48">
        <v>-79738</v>
      </c>
      <c r="I37" s="48">
        <v>-10.220000000000001</v>
      </c>
      <c r="J37" s="47" t="s">
        <v>254</v>
      </c>
    </row>
    <row r="38" spans="1:10">
      <c r="A38" s="49" t="s">
        <v>288</v>
      </c>
      <c r="B38" s="48">
        <v>0</v>
      </c>
      <c r="C38" s="48">
        <v>60000</v>
      </c>
      <c r="D38" s="48">
        <v>60000</v>
      </c>
      <c r="E38" s="48">
        <v>0</v>
      </c>
      <c r="F38" s="48">
        <v>29828</v>
      </c>
      <c r="G38" s="48">
        <v>29828</v>
      </c>
      <c r="H38" s="48">
        <v>-30172</v>
      </c>
      <c r="I38" s="48">
        <v>-50.29</v>
      </c>
      <c r="J38" s="47" t="s">
        <v>254</v>
      </c>
    </row>
    <row r="39" spans="1:10">
      <c r="A39" s="49" t="s">
        <v>287</v>
      </c>
      <c r="B39" s="48">
        <v>0</v>
      </c>
      <c r="C39" s="48">
        <v>120000</v>
      </c>
      <c r="D39" s="48">
        <v>120000</v>
      </c>
      <c r="E39" s="48">
        <v>0</v>
      </c>
      <c r="F39" s="48">
        <v>119701</v>
      </c>
      <c r="G39" s="48">
        <v>119701</v>
      </c>
      <c r="H39" s="48">
        <v>-299</v>
      </c>
      <c r="I39" s="48">
        <v>-0.25</v>
      </c>
      <c r="J39" s="47" t="s">
        <v>254</v>
      </c>
    </row>
    <row r="40" spans="1:10">
      <c r="A40" s="49" t="s">
        <v>286</v>
      </c>
      <c r="B40" s="48">
        <v>0</v>
      </c>
      <c r="C40" s="48">
        <v>600000</v>
      </c>
      <c r="D40" s="48">
        <v>600000</v>
      </c>
      <c r="E40" s="48">
        <v>0</v>
      </c>
      <c r="F40" s="48">
        <v>523689</v>
      </c>
      <c r="G40" s="48">
        <v>523689</v>
      </c>
      <c r="H40" s="48">
        <v>-76311</v>
      </c>
      <c r="I40" s="48">
        <v>-12.72</v>
      </c>
      <c r="J40" s="47" t="s">
        <v>254</v>
      </c>
    </row>
    <row r="41" spans="1:10">
      <c r="A41" s="49" t="s">
        <v>285</v>
      </c>
      <c r="B41" s="48">
        <v>0</v>
      </c>
      <c r="C41" s="48">
        <v>0</v>
      </c>
      <c r="D41" s="48">
        <v>0</v>
      </c>
      <c r="E41" s="48">
        <v>0</v>
      </c>
      <c r="F41" s="48">
        <v>27044</v>
      </c>
      <c r="G41" s="48">
        <v>27044</v>
      </c>
      <c r="H41" s="48">
        <v>27044</v>
      </c>
      <c r="I41" s="48"/>
      <c r="J41" s="47" t="s">
        <v>254</v>
      </c>
    </row>
    <row r="42" spans="1:10" ht="32.4">
      <c r="A42" s="49" t="s">
        <v>284</v>
      </c>
      <c r="B42" s="48">
        <v>0</v>
      </c>
      <c r="C42" s="48">
        <v>5077000</v>
      </c>
      <c r="D42" s="48">
        <v>5077000</v>
      </c>
      <c r="E42" s="48">
        <v>0</v>
      </c>
      <c r="F42" s="48">
        <v>8924654</v>
      </c>
      <c r="G42" s="48">
        <v>8924654</v>
      </c>
      <c r="H42" s="48">
        <v>3847654</v>
      </c>
      <c r="I42" s="48">
        <v>75.790000000000006</v>
      </c>
      <c r="J42" s="47" t="s">
        <v>254</v>
      </c>
    </row>
    <row r="43" spans="1:10">
      <c r="A43" s="49" t="s">
        <v>283</v>
      </c>
      <c r="B43" s="48">
        <v>0</v>
      </c>
      <c r="C43" s="48">
        <v>0</v>
      </c>
      <c r="D43" s="48">
        <v>0</v>
      </c>
      <c r="E43" s="48">
        <v>0</v>
      </c>
      <c r="F43" s="48">
        <v>5693</v>
      </c>
      <c r="G43" s="48">
        <v>5693</v>
      </c>
      <c r="H43" s="48">
        <v>5693</v>
      </c>
      <c r="I43" s="48"/>
      <c r="J43" s="47" t="s">
        <v>254</v>
      </c>
    </row>
    <row r="44" spans="1:10">
      <c r="A44" s="49" t="s">
        <v>282</v>
      </c>
      <c r="B44" s="48">
        <v>0</v>
      </c>
      <c r="C44" s="48">
        <v>4872000</v>
      </c>
      <c r="D44" s="48">
        <v>4872000</v>
      </c>
      <c r="E44" s="48">
        <v>0</v>
      </c>
      <c r="F44" s="48">
        <v>7287621</v>
      </c>
      <c r="G44" s="48">
        <v>7287621</v>
      </c>
      <c r="H44" s="48">
        <v>2415621</v>
      </c>
      <c r="I44" s="48">
        <v>49.58</v>
      </c>
      <c r="J44" s="47" t="s">
        <v>254</v>
      </c>
    </row>
    <row r="45" spans="1:10" ht="32.4">
      <c r="A45" s="49" t="s">
        <v>281</v>
      </c>
      <c r="B45" s="48">
        <v>0</v>
      </c>
      <c r="C45" s="48">
        <v>75000</v>
      </c>
      <c r="D45" s="48">
        <v>75000</v>
      </c>
      <c r="E45" s="48">
        <v>0</v>
      </c>
      <c r="F45" s="48">
        <v>1590000</v>
      </c>
      <c r="G45" s="48">
        <v>1590000</v>
      </c>
      <c r="H45" s="48">
        <v>1515000</v>
      </c>
      <c r="I45" s="48">
        <v>2020</v>
      </c>
      <c r="J45" s="47" t="s">
        <v>254</v>
      </c>
    </row>
    <row r="46" spans="1:10">
      <c r="A46" s="49" t="s">
        <v>280</v>
      </c>
      <c r="B46" s="48">
        <v>0</v>
      </c>
      <c r="C46" s="48">
        <v>130000</v>
      </c>
      <c r="D46" s="48">
        <v>130000</v>
      </c>
      <c r="E46" s="48">
        <v>0</v>
      </c>
      <c r="F46" s="48">
        <v>41340</v>
      </c>
      <c r="G46" s="48">
        <v>41340</v>
      </c>
      <c r="H46" s="48">
        <v>-88660</v>
      </c>
      <c r="I46" s="48">
        <v>-68.2</v>
      </c>
      <c r="J46" s="47" t="s">
        <v>254</v>
      </c>
    </row>
    <row r="47" spans="1:10">
      <c r="A47" s="49" t="s">
        <v>279</v>
      </c>
      <c r="B47" s="48">
        <v>0</v>
      </c>
      <c r="C47" s="48">
        <v>0</v>
      </c>
      <c r="D47" s="48">
        <v>0</v>
      </c>
      <c r="E47" s="48">
        <v>30067</v>
      </c>
      <c r="F47" s="48">
        <v>1865961</v>
      </c>
      <c r="G47" s="48">
        <v>1896028</v>
      </c>
      <c r="H47" s="48">
        <v>1896028</v>
      </c>
      <c r="I47" s="48"/>
      <c r="J47" s="47" t="s">
        <v>254</v>
      </c>
    </row>
    <row r="48" spans="1:10" ht="49.2" thickBot="1">
      <c r="A48" s="59" t="s">
        <v>278</v>
      </c>
      <c r="B48" s="58">
        <v>0</v>
      </c>
      <c r="C48" s="58">
        <v>0</v>
      </c>
      <c r="D48" s="58">
        <v>0</v>
      </c>
      <c r="E48" s="58">
        <v>30067</v>
      </c>
      <c r="F48" s="58">
        <v>1865961</v>
      </c>
      <c r="G48" s="58">
        <v>1896028</v>
      </c>
      <c r="H48" s="58">
        <v>1896028</v>
      </c>
      <c r="I48" s="58"/>
      <c r="J48" s="57" t="s">
        <v>277</v>
      </c>
    </row>
    <row r="49" spans="1:10">
      <c r="A49" s="89" t="s">
        <v>276</v>
      </c>
      <c r="B49" s="89"/>
      <c r="C49" s="89"/>
      <c r="D49" s="89"/>
      <c r="E49" s="89"/>
      <c r="F49" s="89"/>
      <c r="G49" s="89"/>
      <c r="H49" s="89"/>
      <c r="I49" s="89"/>
      <c r="J49" s="89"/>
    </row>
  </sheetData>
  <mergeCells count="6">
    <mergeCell ref="A4:A5"/>
    <mergeCell ref="B4:D4"/>
    <mergeCell ref="E4:G4"/>
    <mergeCell ref="H4:I4"/>
    <mergeCell ref="J4:J5"/>
    <mergeCell ref="A49:J49"/>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75" workbookViewId="0">
      <selection activeCell="G27" sqref="G27"/>
    </sheetView>
  </sheetViews>
  <sheetFormatPr defaultRowHeight="16.2"/>
  <cols>
    <col min="1" max="1" width="19.6640625" style="101" customWidth="1"/>
    <col min="2" max="11" width="18.6640625" style="101" customWidth="1"/>
    <col min="12" max="16384" width="8.88671875" style="101"/>
  </cols>
  <sheetData>
    <row r="1" spans="1:11" ht="22.2">
      <c r="A1" s="125"/>
      <c r="B1" s="125"/>
      <c r="C1" s="128"/>
      <c r="D1" s="129" t="s">
        <v>398</v>
      </c>
      <c r="E1" s="128"/>
      <c r="F1" s="128"/>
      <c r="G1" s="125"/>
      <c r="H1" s="125"/>
      <c r="I1" s="125"/>
      <c r="J1" s="125"/>
      <c r="K1" s="125"/>
    </row>
    <row r="2" spans="1:11" ht="22.2">
      <c r="A2" s="125"/>
      <c r="B2" s="125"/>
      <c r="C2" s="126"/>
      <c r="D2" s="127" t="s">
        <v>397</v>
      </c>
      <c r="E2" s="126"/>
      <c r="F2" s="126"/>
      <c r="G2" s="125"/>
      <c r="H2" s="125"/>
      <c r="I2" s="125"/>
      <c r="J2" s="125"/>
      <c r="K2" s="125"/>
    </row>
    <row r="3" spans="1:11" ht="16.8" thickBot="1">
      <c r="A3" s="123"/>
      <c r="B3" s="123"/>
      <c r="C3" s="124"/>
      <c r="D3" s="124" t="s">
        <v>396</v>
      </c>
      <c r="E3" s="124"/>
      <c r="F3" s="124"/>
      <c r="G3" s="123"/>
      <c r="H3" s="123"/>
      <c r="I3" s="123"/>
      <c r="J3" s="122"/>
      <c r="K3" s="122" t="s">
        <v>395</v>
      </c>
    </row>
    <row r="4" spans="1:11" ht="16.5" customHeight="1">
      <c r="A4" s="121" t="s">
        <v>394</v>
      </c>
      <c r="B4" s="119" t="s">
        <v>393</v>
      </c>
      <c r="C4" s="119" t="s">
        <v>392</v>
      </c>
      <c r="D4" s="119" t="s">
        <v>391</v>
      </c>
      <c r="E4" s="119" t="s">
        <v>390</v>
      </c>
      <c r="F4" s="120" t="s">
        <v>389</v>
      </c>
      <c r="G4" s="120" t="s">
        <v>388</v>
      </c>
      <c r="H4" s="119" t="s">
        <v>387</v>
      </c>
      <c r="I4" s="119" t="s">
        <v>386</v>
      </c>
      <c r="J4" s="119" t="s">
        <v>385</v>
      </c>
      <c r="K4" s="118" t="s">
        <v>384</v>
      </c>
    </row>
    <row r="5" spans="1:11" ht="16.5" customHeight="1" thickBot="1">
      <c r="A5" s="117"/>
      <c r="B5" s="116"/>
      <c r="C5" s="116"/>
      <c r="D5" s="116"/>
      <c r="E5" s="116"/>
      <c r="F5" s="116"/>
      <c r="G5" s="116"/>
      <c r="H5" s="116"/>
      <c r="I5" s="116"/>
      <c r="J5" s="116"/>
      <c r="K5" s="115"/>
    </row>
    <row r="6" spans="1:11">
      <c r="A6" s="114" t="s">
        <v>383</v>
      </c>
      <c r="B6" s="113">
        <v>96433909</v>
      </c>
      <c r="C6" s="113">
        <v>2321496438</v>
      </c>
      <c r="D6" s="113">
        <v>2675747513</v>
      </c>
      <c r="E6" s="113">
        <v>308436354</v>
      </c>
      <c r="F6" s="113">
        <v>2093347085</v>
      </c>
      <c r="G6" s="113">
        <v>0</v>
      </c>
      <c r="H6" s="113">
        <v>0</v>
      </c>
      <c r="I6" s="113">
        <v>0</v>
      </c>
      <c r="J6" s="113">
        <v>7321140280</v>
      </c>
      <c r="K6" s="112">
        <v>14816601579</v>
      </c>
    </row>
    <row r="7" spans="1:11" ht="32.4">
      <c r="A7" s="111" t="s">
        <v>382</v>
      </c>
      <c r="B7" s="110">
        <v>65951649</v>
      </c>
      <c r="C7" s="110">
        <v>406314990</v>
      </c>
      <c r="D7" s="110">
        <v>2250390047</v>
      </c>
      <c r="E7" s="110">
        <v>279337993</v>
      </c>
      <c r="F7" s="110">
        <v>666344450</v>
      </c>
      <c r="G7" s="110">
        <v>0</v>
      </c>
      <c r="H7" s="110">
        <v>0</v>
      </c>
      <c r="I7" s="110">
        <v>0</v>
      </c>
      <c r="J7" s="110">
        <v>2948517677</v>
      </c>
      <c r="K7" s="109">
        <v>6616856806</v>
      </c>
    </row>
    <row r="8" spans="1:11" ht="32.4">
      <c r="A8" s="111" t="s">
        <v>381</v>
      </c>
      <c r="B8" s="110">
        <v>30482260</v>
      </c>
      <c r="C8" s="110">
        <v>1915181448</v>
      </c>
      <c r="D8" s="110">
        <v>425357466</v>
      </c>
      <c r="E8" s="110">
        <v>29098361</v>
      </c>
      <c r="F8" s="110">
        <v>1427002635</v>
      </c>
      <c r="G8" s="110">
        <v>0</v>
      </c>
      <c r="H8" s="110">
        <v>0</v>
      </c>
      <c r="I8" s="110">
        <v>0</v>
      </c>
      <c r="J8" s="110">
        <v>4372622603</v>
      </c>
      <c r="K8" s="109">
        <v>8199744773</v>
      </c>
    </row>
    <row r="9" spans="1:11" ht="32.4">
      <c r="A9" s="111" t="s">
        <v>380</v>
      </c>
      <c r="B9" s="110">
        <v>10237646</v>
      </c>
      <c r="C9" s="110">
        <v>6477338</v>
      </c>
      <c r="D9" s="110">
        <v>196486727</v>
      </c>
      <c r="E9" s="110">
        <v>4133485</v>
      </c>
      <c r="F9" s="110">
        <v>94676170</v>
      </c>
      <c r="G9" s="110">
        <v>0</v>
      </c>
      <c r="H9" s="110">
        <v>0</v>
      </c>
      <c r="I9" s="110">
        <v>0</v>
      </c>
      <c r="J9" s="110">
        <v>0</v>
      </c>
      <c r="K9" s="109">
        <v>312011366</v>
      </c>
    </row>
    <row r="10" spans="1:11" ht="32.4">
      <c r="A10" s="111" t="s">
        <v>379</v>
      </c>
      <c r="B10" s="110">
        <v>0</v>
      </c>
      <c r="C10" s="110">
        <v>0</v>
      </c>
      <c r="D10" s="110">
        <v>1880975</v>
      </c>
      <c r="E10" s="110">
        <v>0</v>
      </c>
      <c r="F10" s="110">
        <v>15053</v>
      </c>
      <c r="G10" s="110">
        <v>0</v>
      </c>
      <c r="H10" s="110">
        <v>0</v>
      </c>
      <c r="I10" s="110">
        <v>0</v>
      </c>
      <c r="J10" s="110">
        <v>0</v>
      </c>
      <c r="K10" s="109">
        <v>1896028</v>
      </c>
    </row>
    <row r="11" spans="1:11">
      <c r="A11" s="111" t="s">
        <v>378</v>
      </c>
      <c r="B11" s="110">
        <v>0</v>
      </c>
      <c r="C11" s="110">
        <v>20305079</v>
      </c>
      <c r="D11" s="110">
        <v>730016</v>
      </c>
      <c r="E11" s="110">
        <v>0</v>
      </c>
      <c r="F11" s="110">
        <v>4018232</v>
      </c>
      <c r="G11" s="110">
        <v>0</v>
      </c>
      <c r="H11" s="110">
        <v>0</v>
      </c>
      <c r="I11" s="110">
        <v>0</v>
      </c>
      <c r="J11" s="110">
        <v>0</v>
      </c>
      <c r="K11" s="109">
        <v>25053327</v>
      </c>
    </row>
    <row r="12" spans="1:11" ht="32.4">
      <c r="A12" s="111" t="s">
        <v>377</v>
      </c>
      <c r="B12" s="110">
        <v>7310152</v>
      </c>
      <c r="C12" s="110">
        <v>44862850</v>
      </c>
      <c r="D12" s="110">
        <v>141880463</v>
      </c>
      <c r="E12" s="110">
        <v>8451426</v>
      </c>
      <c r="F12" s="110">
        <v>51499452</v>
      </c>
      <c r="G12" s="110">
        <v>0</v>
      </c>
      <c r="H12" s="110">
        <v>0</v>
      </c>
      <c r="I12" s="110">
        <v>0</v>
      </c>
      <c r="J12" s="110">
        <v>138715449</v>
      </c>
      <c r="K12" s="109">
        <v>392719792</v>
      </c>
    </row>
    <row r="13" spans="1:11" ht="32.4">
      <c r="A13" s="111" t="s">
        <v>376</v>
      </c>
      <c r="B13" s="110">
        <v>33409754</v>
      </c>
      <c r="C13" s="110">
        <v>1897101015</v>
      </c>
      <c r="D13" s="110">
        <v>478812771</v>
      </c>
      <c r="E13" s="110">
        <v>24780420</v>
      </c>
      <c r="F13" s="110">
        <v>1474182532</v>
      </c>
      <c r="G13" s="110">
        <v>0</v>
      </c>
      <c r="H13" s="110">
        <v>0</v>
      </c>
      <c r="I13" s="110">
        <v>0</v>
      </c>
      <c r="J13" s="110">
        <v>4233907154</v>
      </c>
      <c r="K13" s="109">
        <v>8142193646</v>
      </c>
    </row>
    <row r="14" spans="1:11">
      <c r="A14" s="111" t="s">
        <v>375</v>
      </c>
      <c r="B14" s="110">
        <v>7310152</v>
      </c>
      <c r="C14" s="110">
        <v>44862850</v>
      </c>
      <c r="D14" s="110">
        <v>141880463</v>
      </c>
      <c r="E14" s="110">
        <v>8451426</v>
      </c>
      <c r="F14" s="110">
        <v>51499452</v>
      </c>
      <c r="G14" s="110">
        <v>0</v>
      </c>
      <c r="H14" s="110">
        <v>0</v>
      </c>
      <c r="I14" s="110">
        <v>0</v>
      </c>
      <c r="J14" s="110">
        <v>138715449</v>
      </c>
      <c r="K14" s="109">
        <v>392719792</v>
      </c>
    </row>
    <row r="15" spans="1:11">
      <c r="A15" s="108" t="s">
        <v>374</v>
      </c>
      <c r="B15" s="107">
        <v>69984</v>
      </c>
      <c r="C15" s="107">
        <v>21869860</v>
      </c>
      <c r="D15" s="107">
        <v>108405918</v>
      </c>
      <c r="E15" s="107">
        <v>3395022</v>
      </c>
      <c r="F15" s="107">
        <v>24627505</v>
      </c>
      <c r="G15" s="107">
        <v>0</v>
      </c>
      <c r="H15" s="107">
        <v>0</v>
      </c>
      <c r="I15" s="107">
        <v>0</v>
      </c>
      <c r="J15" s="107">
        <v>40263696</v>
      </c>
      <c r="K15" s="106">
        <v>198631985</v>
      </c>
    </row>
    <row r="16" spans="1:11">
      <c r="A16" s="108" t="s">
        <v>373</v>
      </c>
      <c r="B16" s="107">
        <v>7240168</v>
      </c>
      <c r="C16" s="107">
        <v>22147986</v>
      </c>
      <c r="D16" s="107">
        <v>25822203</v>
      </c>
      <c r="E16" s="107">
        <v>2143156</v>
      </c>
      <c r="F16" s="107">
        <v>18538147</v>
      </c>
      <c r="G16" s="107">
        <v>0</v>
      </c>
      <c r="H16" s="107">
        <v>0</v>
      </c>
      <c r="I16" s="107">
        <v>0</v>
      </c>
      <c r="J16" s="107">
        <v>96566973</v>
      </c>
      <c r="K16" s="106">
        <v>172458633</v>
      </c>
    </row>
    <row r="17" spans="1:11">
      <c r="A17" s="108" t="s">
        <v>372</v>
      </c>
      <c r="B17" s="107">
        <v>0</v>
      </c>
      <c r="C17" s="107">
        <v>0</v>
      </c>
      <c r="D17" s="107">
        <v>80988</v>
      </c>
      <c r="E17" s="107">
        <v>4296</v>
      </c>
      <c r="F17" s="107">
        <v>7284</v>
      </c>
      <c r="G17" s="107">
        <v>0</v>
      </c>
      <c r="H17" s="107">
        <v>0</v>
      </c>
      <c r="I17" s="107">
        <v>0</v>
      </c>
      <c r="J17" s="107">
        <v>0</v>
      </c>
      <c r="K17" s="106">
        <v>92568</v>
      </c>
    </row>
    <row r="18" spans="1:11">
      <c r="A18" s="108" t="s">
        <v>371</v>
      </c>
      <c r="B18" s="107">
        <v>0</v>
      </c>
      <c r="C18" s="107">
        <v>845004</v>
      </c>
      <c r="D18" s="107">
        <v>7571354</v>
      </c>
      <c r="E18" s="107">
        <v>2908952</v>
      </c>
      <c r="F18" s="107">
        <v>8326516</v>
      </c>
      <c r="G18" s="107">
        <v>0</v>
      </c>
      <c r="H18" s="107">
        <v>0</v>
      </c>
      <c r="I18" s="107">
        <v>0</v>
      </c>
      <c r="J18" s="107">
        <v>1884780</v>
      </c>
      <c r="K18" s="106">
        <v>21536606</v>
      </c>
    </row>
    <row r="19" spans="1:11" ht="16.8" thickBot="1">
      <c r="A19" s="105" t="s">
        <v>370</v>
      </c>
      <c r="B19" s="104">
        <v>7310152</v>
      </c>
      <c r="C19" s="104">
        <v>44862850</v>
      </c>
      <c r="D19" s="104">
        <v>141880463</v>
      </c>
      <c r="E19" s="104">
        <v>8451426</v>
      </c>
      <c r="F19" s="104">
        <v>51499452</v>
      </c>
      <c r="G19" s="104">
        <v>0</v>
      </c>
      <c r="H19" s="104">
        <v>0</v>
      </c>
      <c r="I19" s="104">
        <v>0</v>
      </c>
      <c r="J19" s="104">
        <v>138715449</v>
      </c>
      <c r="K19" s="103">
        <v>392719792</v>
      </c>
    </row>
    <row r="20" spans="1:11">
      <c r="A20" s="102" t="s">
        <v>369</v>
      </c>
      <c r="B20" s="102"/>
      <c r="C20" s="102"/>
      <c r="D20" s="102"/>
      <c r="E20" s="102"/>
      <c r="F20" s="102"/>
      <c r="G20" s="102"/>
      <c r="H20" s="102"/>
      <c r="I20" s="102"/>
      <c r="J20" s="102"/>
      <c r="K20" s="102"/>
    </row>
  </sheetData>
  <mergeCells count="12">
    <mergeCell ref="G4:G5"/>
    <mergeCell ref="H4:H5"/>
    <mergeCell ref="A4:A5"/>
    <mergeCell ref="B4:B5"/>
    <mergeCell ref="C4:C5"/>
    <mergeCell ref="D4:D5"/>
    <mergeCell ref="A20:K20"/>
    <mergeCell ref="I4:I5"/>
    <mergeCell ref="J4:J5"/>
    <mergeCell ref="K4:K5"/>
    <mergeCell ref="E4:E5"/>
    <mergeCell ref="F4:F5"/>
  </mergeCells>
  <phoneticPr fontId="2" type="noConversion"/>
  <pageMargins left="0.75" right="0.75" top="1" bottom="1" header="0.5" footer="0.5"/>
  <pageSetup paperSize="9" scale="65"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E6" sqref="E6"/>
    </sheetView>
  </sheetViews>
  <sheetFormatPr defaultRowHeight="16.2"/>
  <cols>
    <col min="1" max="1" width="20.6640625" style="101" customWidth="1"/>
    <col min="2" max="4" width="17.6640625" style="101" customWidth="1"/>
    <col min="5" max="5" width="27.44140625" style="101" customWidth="1"/>
    <col min="6" max="16384" width="8.88671875" style="101"/>
  </cols>
  <sheetData>
    <row r="1" spans="1:5" ht="22.2">
      <c r="A1" s="137"/>
      <c r="B1" s="137"/>
      <c r="C1" s="129" t="s">
        <v>408</v>
      </c>
      <c r="D1" s="137"/>
      <c r="E1" s="137"/>
    </row>
    <row r="2" spans="1:5" ht="22.2">
      <c r="A2" s="137"/>
      <c r="B2" s="137"/>
      <c r="C2" s="127" t="s">
        <v>407</v>
      </c>
      <c r="D2" s="137"/>
      <c r="E2" s="137"/>
    </row>
    <row r="3" spans="1:5" ht="16.8" thickBot="1">
      <c r="A3" s="137"/>
      <c r="B3" s="137"/>
      <c r="C3" s="138" t="s">
        <v>396</v>
      </c>
      <c r="D3" s="137"/>
      <c r="E3" s="122" t="s">
        <v>395</v>
      </c>
    </row>
    <row r="4" spans="1:5" ht="16.8" thickBot="1">
      <c r="A4" s="136" t="s">
        <v>406</v>
      </c>
      <c r="B4" s="135" t="s">
        <v>405</v>
      </c>
      <c r="C4" s="135" t="s">
        <v>404</v>
      </c>
      <c r="D4" s="135" t="s">
        <v>403</v>
      </c>
      <c r="E4" s="134" t="s">
        <v>402</v>
      </c>
    </row>
    <row r="5" spans="1:5">
      <c r="A5" s="114" t="s">
        <v>401</v>
      </c>
      <c r="B5" s="133">
        <v>83857000</v>
      </c>
      <c r="C5" s="133">
        <v>104880400</v>
      </c>
      <c r="D5" s="133">
        <v>21023400</v>
      </c>
      <c r="E5" s="132" t="s">
        <v>254</v>
      </c>
    </row>
    <row r="6" spans="1:5" ht="178.8" thickBot="1">
      <c r="A6" s="105" t="s">
        <v>400</v>
      </c>
      <c r="B6" s="131">
        <v>83857000</v>
      </c>
      <c r="C6" s="131">
        <v>104880400</v>
      </c>
      <c r="D6" s="131">
        <v>21023400</v>
      </c>
      <c r="E6" s="130" t="s">
        <v>399</v>
      </c>
    </row>
  </sheetData>
  <phoneticPr fontId="2" type="noConversion"/>
  <pageMargins left="0.75" right="0.75" top="1" bottom="1" header="0.5" footer="0.5"/>
  <pageSetup paperSize="9" scale="85" orientation="portrait" horizontalDpi="180" verticalDpi="18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75" workbookViewId="0">
      <selection activeCell="N4" sqref="N4"/>
    </sheetView>
  </sheetViews>
  <sheetFormatPr defaultRowHeight="16.2"/>
  <cols>
    <col min="1" max="1" width="21.44140625" style="137" customWidth="1"/>
    <col min="2" max="9" width="17.6640625" style="137" customWidth="1"/>
    <col min="10" max="10" width="24.109375" style="137" customWidth="1"/>
    <col min="11" max="16384" width="8.88671875" style="101"/>
  </cols>
  <sheetData>
    <row r="1" spans="1:10" ht="22.2">
      <c r="A1" s="128"/>
      <c r="B1" s="128"/>
      <c r="C1" s="129" t="s">
        <v>458</v>
      </c>
      <c r="D1" s="128"/>
      <c r="E1" s="128"/>
      <c r="F1" s="128"/>
      <c r="G1" s="128"/>
      <c r="H1" s="128"/>
      <c r="I1" s="128"/>
      <c r="J1" s="128"/>
    </row>
    <row r="2" spans="1:10" ht="22.2">
      <c r="A2" s="128"/>
      <c r="B2" s="128"/>
      <c r="C2" s="127" t="s">
        <v>457</v>
      </c>
      <c r="D2" s="128"/>
      <c r="E2" s="126"/>
      <c r="F2" s="126"/>
      <c r="G2" s="128"/>
      <c r="H2" s="128"/>
      <c r="I2" s="128"/>
      <c r="J2" s="128"/>
    </row>
    <row r="3" spans="1:10" ht="16.8" thickBot="1">
      <c r="A3" s="156"/>
      <c r="B3" s="155"/>
      <c r="C3" s="138" t="s">
        <v>456</v>
      </c>
      <c r="D3" s="155"/>
      <c r="E3" s="138"/>
      <c r="F3" s="138"/>
      <c r="G3" s="155"/>
      <c r="H3" s="155"/>
      <c r="I3" s="155"/>
      <c r="J3" s="122" t="s">
        <v>48</v>
      </c>
    </row>
    <row r="4" spans="1:10">
      <c r="A4" s="121" t="s">
        <v>271</v>
      </c>
      <c r="B4" s="120" t="s">
        <v>455</v>
      </c>
      <c r="C4" s="120"/>
      <c r="D4" s="120"/>
      <c r="E4" s="120"/>
      <c r="F4" s="120"/>
      <c r="G4" s="120" t="s">
        <v>269</v>
      </c>
      <c r="H4" s="120" t="s">
        <v>454</v>
      </c>
      <c r="I4" s="120" t="s">
        <v>453</v>
      </c>
      <c r="J4" s="118" t="s">
        <v>452</v>
      </c>
    </row>
    <row r="5" spans="1:10">
      <c r="A5" s="154"/>
      <c r="B5" s="152" t="s">
        <v>451</v>
      </c>
      <c r="C5" s="152" t="s">
        <v>450</v>
      </c>
      <c r="D5" s="153" t="s">
        <v>449</v>
      </c>
      <c r="E5" s="152" t="s">
        <v>448</v>
      </c>
      <c r="F5" s="152" t="s">
        <v>447</v>
      </c>
      <c r="G5" s="152"/>
      <c r="H5" s="152"/>
      <c r="I5" s="152"/>
      <c r="J5" s="151"/>
    </row>
    <row r="6" spans="1:10" ht="16.8" thickBot="1">
      <c r="A6" s="117"/>
      <c r="B6" s="116"/>
      <c r="C6" s="116"/>
      <c r="D6" s="150"/>
      <c r="E6" s="116"/>
      <c r="F6" s="116"/>
      <c r="G6" s="116"/>
      <c r="H6" s="116"/>
      <c r="I6" s="116"/>
      <c r="J6" s="115"/>
    </row>
    <row r="7" spans="1:10">
      <c r="A7" s="149" t="s">
        <v>427</v>
      </c>
      <c r="B7" s="148">
        <v>110145061</v>
      </c>
      <c r="C7" s="148">
        <v>174174000</v>
      </c>
      <c r="D7" s="148">
        <v>58743008</v>
      </c>
      <c r="E7" s="148">
        <v>0</v>
      </c>
      <c r="F7" s="148">
        <v>343062069</v>
      </c>
      <c r="G7" s="148">
        <v>316525875</v>
      </c>
      <c r="H7" s="148">
        <v>-26536194</v>
      </c>
      <c r="I7" s="148">
        <v>26049286</v>
      </c>
      <c r="J7" s="147"/>
    </row>
    <row r="8" spans="1:10" ht="25.2">
      <c r="A8" s="143" t="s">
        <v>439</v>
      </c>
      <c r="B8" s="107">
        <v>8806641</v>
      </c>
      <c r="C8" s="107">
        <v>3000000</v>
      </c>
      <c r="D8" s="107">
        <v>0</v>
      </c>
      <c r="E8" s="107">
        <v>-1356647</v>
      </c>
      <c r="F8" s="107">
        <v>10449994</v>
      </c>
      <c r="G8" s="107">
        <v>10237646</v>
      </c>
      <c r="H8" s="107">
        <v>-212348</v>
      </c>
      <c r="I8" s="107">
        <v>0</v>
      </c>
      <c r="J8" s="142" t="s">
        <v>438</v>
      </c>
    </row>
    <row r="9" spans="1:10">
      <c r="A9" s="108" t="s">
        <v>437</v>
      </c>
      <c r="B9" s="107">
        <v>8806641</v>
      </c>
      <c r="C9" s="107">
        <v>3000000</v>
      </c>
      <c r="D9" s="107">
        <v>0</v>
      </c>
      <c r="E9" s="107">
        <v>-1356647</v>
      </c>
      <c r="F9" s="107">
        <v>10449994</v>
      </c>
      <c r="G9" s="107">
        <v>10237646</v>
      </c>
      <c r="H9" s="107">
        <v>-212348</v>
      </c>
      <c r="I9" s="107">
        <v>0</v>
      </c>
      <c r="J9" s="142"/>
    </row>
    <row r="10" spans="1:10" ht="189">
      <c r="A10" s="143" t="s">
        <v>426</v>
      </c>
      <c r="B10" s="107">
        <v>6479162</v>
      </c>
      <c r="C10" s="107">
        <v>5000000</v>
      </c>
      <c r="D10" s="107">
        <v>0</v>
      </c>
      <c r="E10" s="107">
        <v>996680</v>
      </c>
      <c r="F10" s="107">
        <v>12475842</v>
      </c>
      <c r="G10" s="107">
        <v>9490560</v>
      </c>
      <c r="H10" s="107">
        <v>-2985282</v>
      </c>
      <c r="I10" s="107">
        <v>2983457</v>
      </c>
      <c r="J10" s="142" t="s">
        <v>446</v>
      </c>
    </row>
    <row r="11" spans="1:10">
      <c r="A11" s="108" t="s">
        <v>424</v>
      </c>
      <c r="B11" s="107">
        <v>6479162</v>
      </c>
      <c r="C11" s="107">
        <v>5000000</v>
      </c>
      <c r="D11" s="107">
        <v>0</v>
      </c>
      <c r="E11" s="107">
        <v>996680</v>
      </c>
      <c r="F11" s="107">
        <v>12475842</v>
      </c>
      <c r="G11" s="107">
        <v>6477338</v>
      </c>
      <c r="H11" s="107">
        <v>-5998504</v>
      </c>
      <c r="I11" s="107">
        <v>2983457</v>
      </c>
      <c r="J11" s="142"/>
    </row>
    <row r="12" spans="1:10" ht="32.4">
      <c r="A12" s="108" t="s">
        <v>435</v>
      </c>
      <c r="B12" s="107">
        <v>0</v>
      </c>
      <c r="C12" s="107">
        <v>0</v>
      </c>
      <c r="D12" s="107">
        <v>0</v>
      </c>
      <c r="E12" s="107">
        <v>0</v>
      </c>
      <c r="F12" s="107">
        <v>0</v>
      </c>
      <c r="G12" s="107">
        <v>3013222</v>
      </c>
      <c r="H12" s="107">
        <v>3013222</v>
      </c>
      <c r="I12" s="107">
        <v>0</v>
      </c>
      <c r="J12" s="142"/>
    </row>
    <row r="13" spans="1:10" ht="226.8">
      <c r="A13" s="143" t="s">
        <v>418</v>
      </c>
      <c r="B13" s="107">
        <v>31241038</v>
      </c>
      <c r="C13" s="107">
        <v>98540000</v>
      </c>
      <c r="D13" s="107">
        <v>57248378</v>
      </c>
      <c r="E13" s="107">
        <v>13405122</v>
      </c>
      <c r="F13" s="107">
        <v>200434538</v>
      </c>
      <c r="G13" s="107">
        <v>191456327</v>
      </c>
      <c r="H13" s="107">
        <v>-8978211</v>
      </c>
      <c r="I13" s="107">
        <v>8882589</v>
      </c>
      <c r="J13" s="142" t="s">
        <v>445</v>
      </c>
    </row>
    <row r="14" spans="1:10">
      <c r="A14" s="108" t="s">
        <v>416</v>
      </c>
      <c r="B14" s="107">
        <v>31241038</v>
      </c>
      <c r="C14" s="107">
        <v>98540000</v>
      </c>
      <c r="D14" s="107">
        <v>57248378</v>
      </c>
      <c r="E14" s="107">
        <v>13405122</v>
      </c>
      <c r="F14" s="107">
        <v>200434538</v>
      </c>
      <c r="G14" s="107">
        <v>191456327</v>
      </c>
      <c r="H14" s="107">
        <v>-8978211</v>
      </c>
      <c r="I14" s="107">
        <v>8882589</v>
      </c>
      <c r="J14" s="142"/>
    </row>
    <row r="15" spans="1:10" ht="100.8">
      <c r="A15" s="143" t="s">
        <v>415</v>
      </c>
      <c r="B15" s="107">
        <v>982900</v>
      </c>
      <c r="C15" s="107">
        <v>1207000</v>
      </c>
      <c r="D15" s="107">
        <v>1494630</v>
      </c>
      <c r="E15" s="107">
        <v>333955</v>
      </c>
      <c r="F15" s="107">
        <v>4018485</v>
      </c>
      <c r="G15" s="107">
        <v>4018485</v>
      </c>
      <c r="H15" s="107">
        <v>0</v>
      </c>
      <c r="I15" s="107">
        <v>0</v>
      </c>
      <c r="J15" s="142" t="s">
        <v>444</v>
      </c>
    </row>
    <row r="16" spans="1:10">
      <c r="A16" s="108" t="s">
        <v>413</v>
      </c>
      <c r="B16" s="107">
        <v>982900</v>
      </c>
      <c r="C16" s="107">
        <v>1207000</v>
      </c>
      <c r="D16" s="107">
        <v>1494630</v>
      </c>
      <c r="E16" s="107">
        <v>333955</v>
      </c>
      <c r="F16" s="107">
        <v>4018485</v>
      </c>
      <c r="G16" s="107">
        <v>4018485</v>
      </c>
      <c r="H16" s="107">
        <v>0</v>
      </c>
      <c r="I16" s="107">
        <v>0</v>
      </c>
      <c r="J16" s="142"/>
    </row>
    <row r="17" spans="1:10" ht="226.8">
      <c r="A17" s="143" t="s">
        <v>412</v>
      </c>
      <c r="B17" s="107">
        <v>62635320</v>
      </c>
      <c r="C17" s="107">
        <v>66427000</v>
      </c>
      <c r="D17" s="107">
        <v>0</v>
      </c>
      <c r="E17" s="107">
        <v>-13379110</v>
      </c>
      <c r="F17" s="107">
        <v>115683210</v>
      </c>
      <c r="G17" s="107">
        <v>101322857</v>
      </c>
      <c r="H17" s="107">
        <v>-14360353</v>
      </c>
      <c r="I17" s="107">
        <v>14183240</v>
      </c>
      <c r="J17" s="142" t="s">
        <v>443</v>
      </c>
    </row>
    <row r="18" spans="1:10">
      <c r="A18" s="108" t="s">
        <v>410</v>
      </c>
      <c r="B18" s="107">
        <v>62635320</v>
      </c>
      <c r="C18" s="107">
        <v>66427000</v>
      </c>
      <c r="D18" s="107">
        <v>0</v>
      </c>
      <c r="E18" s="107">
        <v>-13379110</v>
      </c>
      <c r="F18" s="107">
        <v>115683210</v>
      </c>
      <c r="G18" s="107">
        <v>94647370</v>
      </c>
      <c r="H18" s="107">
        <v>-21035840</v>
      </c>
      <c r="I18" s="107">
        <v>14183240</v>
      </c>
      <c r="J18" s="142"/>
    </row>
    <row r="19" spans="1:10" ht="32.4">
      <c r="A19" s="108" t="s">
        <v>420</v>
      </c>
      <c r="B19" s="107">
        <v>0</v>
      </c>
      <c r="C19" s="107">
        <v>0</v>
      </c>
      <c r="D19" s="107">
        <v>0</v>
      </c>
      <c r="E19" s="107">
        <v>0</v>
      </c>
      <c r="F19" s="107">
        <v>0</v>
      </c>
      <c r="G19" s="107">
        <v>6675487</v>
      </c>
      <c r="H19" s="107">
        <v>6675487</v>
      </c>
      <c r="I19" s="107">
        <v>0</v>
      </c>
      <c r="J19" s="142"/>
    </row>
    <row r="20" spans="1:10">
      <c r="A20" s="143" t="s">
        <v>409</v>
      </c>
      <c r="B20" s="107">
        <v>110145061</v>
      </c>
      <c r="C20" s="107">
        <v>174174000</v>
      </c>
      <c r="D20" s="107">
        <v>58743008</v>
      </c>
      <c r="E20" s="107">
        <v>0</v>
      </c>
      <c r="F20" s="107">
        <v>343062069</v>
      </c>
      <c r="G20" s="107">
        <v>316525875</v>
      </c>
      <c r="H20" s="107">
        <v>-26536194</v>
      </c>
      <c r="I20" s="107">
        <v>26049286</v>
      </c>
      <c r="J20" s="142"/>
    </row>
    <row r="21" spans="1:10">
      <c r="A21" s="146"/>
      <c r="B21" s="145"/>
      <c r="C21" s="145"/>
      <c r="D21" s="145"/>
      <c r="E21" s="145"/>
      <c r="F21" s="145"/>
      <c r="G21" s="145"/>
      <c r="H21" s="145"/>
      <c r="I21" s="145"/>
      <c r="J21" s="144"/>
    </row>
    <row r="22" spans="1:10">
      <c r="A22" s="143" t="s">
        <v>419</v>
      </c>
      <c r="B22" s="107">
        <v>0</v>
      </c>
      <c r="C22" s="107">
        <v>1000000</v>
      </c>
      <c r="D22" s="107">
        <v>0</v>
      </c>
      <c r="E22" s="107">
        <v>0</v>
      </c>
      <c r="F22" s="107">
        <v>1000000</v>
      </c>
      <c r="G22" s="107">
        <v>30227527</v>
      </c>
      <c r="H22" s="107">
        <v>29227527</v>
      </c>
      <c r="I22" s="107">
        <v>0</v>
      </c>
      <c r="J22" s="142"/>
    </row>
    <row r="23" spans="1:10" ht="25.2">
      <c r="A23" s="143" t="s">
        <v>426</v>
      </c>
      <c r="B23" s="107">
        <v>0</v>
      </c>
      <c r="C23" s="107">
        <v>0</v>
      </c>
      <c r="D23" s="107">
        <v>0</v>
      </c>
      <c r="E23" s="107">
        <v>0</v>
      </c>
      <c r="F23" s="107">
        <v>0</v>
      </c>
      <c r="G23" s="107">
        <v>20305079</v>
      </c>
      <c r="H23" s="107">
        <v>20305079</v>
      </c>
      <c r="I23" s="107">
        <v>0</v>
      </c>
      <c r="J23" s="142" t="s">
        <v>431</v>
      </c>
    </row>
    <row r="24" spans="1:10">
      <c r="A24" s="108" t="s">
        <v>424</v>
      </c>
      <c r="B24" s="107">
        <v>0</v>
      </c>
      <c r="C24" s="107">
        <v>0</v>
      </c>
      <c r="D24" s="107">
        <v>0</v>
      </c>
      <c r="E24" s="107">
        <v>0</v>
      </c>
      <c r="F24" s="107">
        <v>0</v>
      </c>
      <c r="G24" s="107">
        <v>20305079</v>
      </c>
      <c r="H24" s="107">
        <v>20305079</v>
      </c>
      <c r="I24" s="107">
        <v>0</v>
      </c>
      <c r="J24" s="142"/>
    </row>
    <row r="25" spans="1:10" ht="176.4">
      <c r="A25" s="143" t="s">
        <v>418</v>
      </c>
      <c r="B25" s="107">
        <v>0</v>
      </c>
      <c r="C25" s="107">
        <v>1000000</v>
      </c>
      <c r="D25" s="107">
        <v>0</v>
      </c>
      <c r="E25" s="107">
        <v>0</v>
      </c>
      <c r="F25" s="107">
        <v>1000000</v>
      </c>
      <c r="G25" s="107">
        <v>5760416</v>
      </c>
      <c r="H25" s="107">
        <v>4760416</v>
      </c>
      <c r="I25" s="107">
        <v>0</v>
      </c>
      <c r="J25" s="142" t="s">
        <v>442</v>
      </c>
    </row>
    <row r="26" spans="1:10">
      <c r="A26" s="108" t="s">
        <v>416</v>
      </c>
      <c r="B26" s="107">
        <v>0</v>
      </c>
      <c r="C26" s="107">
        <v>1000000</v>
      </c>
      <c r="D26" s="107">
        <v>0</v>
      </c>
      <c r="E26" s="107">
        <v>0</v>
      </c>
      <c r="F26" s="107">
        <v>1000000</v>
      </c>
      <c r="G26" s="107">
        <v>5760416</v>
      </c>
      <c r="H26" s="107">
        <v>4760416</v>
      </c>
      <c r="I26" s="107">
        <v>0</v>
      </c>
      <c r="J26" s="142"/>
    </row>
    <row r="27" spans="1:10" ht="37.799999999999997">
      <c r="A27" s="143" t="s">
        <v>415</v>
      </c>
      <c r="B27" s="107">
        <v>0</v>
      </c>
      <c r="C27" s="107">
        <v>0</v>
      </c>
      <c r="D27" s="107">
        <v>0</v>
      </c>
      <c r="E27" s="107">
        <v>0</v>
      </c>
      <c r="F27" s="107">
        <v>0</v>
      </c>
      <c r="G27" s="107">
        <v>115000</v>
      </c>
      <c r="H27" s="107">
        <v>115000</v>
      </c>
      <c r="I27" s="107">
        <v>0</v>
      </c>
      <c r="J27" s="142" t="s">
        <v>414</v>
      </c>
    </row>
    <row r="28" spans="1:10">
      <c r="A28" s="108" t="s">
        <v>413</v>
      </c>
      <c r="B28" s="107">
        <v>0</v>
      </c>
      <c r="C28" s="107">
        <v>0</v>
      </c>
      <c r="D28" s="107">
        <v>0</v>
      </c>
      <c r="E28" s="107">
        <v>0</v>
      </c>
      <c r="F28" s="107">
        <v>0</v>
      </c>
      <c r="G28" s="107">
        <v>115000</v>
      </c>
      <c r="H28" s="107">
        <v>115000</v>
      </c>
      <c r="I28" s="107">
        <v>0</v>
      </c>
      <c r="J28" s="142"/>
    </row>
    <row r="29" spans="1:10" ht="75.599999999999994">
      <c r="A29" s="143" t="s">
        <v>412</v>
      </c>
      <c r="B29" s="107">
        <v>0</v>
      </c>
      <c r="C29" s="107">
        <v>0</v>
      </c>
      <c r="D29" s="107">
        <v>0</v>
      </c>
      <c r="E29" s="107">
        <v>0</v>
      </c>
      <c r="F29" s="107">
        <v>0</v>
      </c>
      <c r="G29" s="107">
        <v>4047032</v>
      </c>
      <c r="H29" s="107">
        <v>4047032</v>
      </c>
      <c r="I29" s="107">
        <v>0</v>
      </c>
      <c r="J29" s="142" t="s">
        <v>441</v>
      </c>
    </row>
    <row r="30" spans="1:10">
      <c r="A30" s="108" t="s">
        <v>410</v>
      </c>
      <c r="B30" s="107">
        <v>0</v>
      </c>
      <c r="C30" s="107">
        <v>0</v>
      </c>
      <c r="D30" s="107">
        <v>0</v>
      </c>
      <c r="E30" s="107">
        <v>0</v>
      </c>
      <c r="F30" s="107">
        <v>0</v>
      </c>
      <c r="G30" s="107">
        <v>4047032</v>
      </c>
      <c r="H30" s="107">
        <v>4047032</v>
      </c>
      <c r="I30" s="107">
        <v>0</v>
      </c>
      <c r="J30" s="142"/>
    </row>
    <row r="31" spans="1:10">
      <c r="A31" s="143" t="s">
        <v>409</v>
      </c>
      <c r="B31" s="107">
        <v>0</v>
      </c>
      <c r="C31" s="107">
        <v>1000000</v>
      </c>
      <c r="D31" s="107">
        <v>0</v>
      </c>
      <c r="E31" s="107">
        <v>0</v>
      </c>
      <c r="F31" s="107">
        <v>1000000</v>
      </c>
      <c r="G31" s="107">
        <v>30227527</v>
      </c>
      <c r="H31" s="107">
        <v>29227527</v>
      </c>
      <c r="I31" s="107">
        <v>0</v>
      </c>
      <c r="J31" s="142"/>
    </row>
    <row r="32" spans="1:10">
      <c r="A32" s="143" t="s">
        <v>255</v>
      </c>
      <c r="B32" s="107">
        <v>110145061</v>
      </c>
      <c r="C32" s="107">
        <v>175174000</v>
      </c>
      <c r="D32" s="107">
        <v>58743008</v>
      </c>
      <c r="E32" s="107">
        <v>0</v>
      </c>
      <c r="F32" s="107">
        <v>344062069</v>
      </c>
      <c r="G32" s="107">
        <v>346753402</v>
      </c>
      <c r="H32" s="107">
        <v>2691333</v>
      </c>
      <c r="I32" s="107">
        <v>26049286</v>
      </c>
      <c r="J32" s="142"/>
    </row>
    <row r="33" spans="1:10">
      <c r="A33" s="146"/>
      <c r="B33" s="145"/>
      <c r="C33" s="145"/>
      <c r="D33" s="145"/>
      <c r="E33" s="145"/>
      <c r="F33" s="145"/>
      <c r="G33" s="145"/>
      <c r="H33" s="145"/>
      <c r="I33" s="145"/>
      <c r="J33" s="144"/>
    </row>
    <row r="34" spans="1:10">
      <c r="A34" s="143" t="s">
        <v>440</v>
      </c>
      <c r="B34" s="107"/>
      <c r="C34" s="107"/>
      <c r="D34" s="107"/>
      <c r="E34" s="107"/>
      <c r="F34" s="107"/>
      <c r="G34" s="107"/>
      <c r="H34" s="107"/>
      <c r="I34" s="107"/>
      <c r="J34" s="142"/>
    </row>
    <row r="35" spans="1:10">
      <c r="A35" s="143" t="s">
        <v>427</v>
      </c>
      <c r="B35" s="107">
        <v>85623066</v>
      </c>
      <c r="C35" s="107">
        <v>72706000</v>
      </c>
      <c r="D35" s="107">
        <v>0</v>
      </c>
      <c r="E35" s="107">
        <v>0</v>
      </c>
      <c r="F35" s="107">
        <v>158329066</v>
      </c>
      <c r="G35" s="107">
        <v>137422484</v>
      </c>
      <c r="H35" s="107">
        <v>-20906582</v>
      </c>
      <c r="I35" s="107">
        <v>20419674</v>
      </c>
      <c r="J35" s="142"/>
    </row>
    <row r="36" spans="1:10" ht="25.2">
      <c r="A36" s="143" t="s">
        <v>439</v>
      </c>
      <c r="B36" s="107">
        <v>8806641</v>
      </c>
      <c r="C36" s="107">
        <v>3000000</v>
      </c>
      <c r="D36" s="107">
        <v>0</v>
      </c>
      <c r="E36" s="107">
        <v>-1356647</v>
      </c>
      <c r="F36" s="107">
        <v>10449994</v>
      </c>
      <c r="G36" s="107">
        <v>10237646</v>
      </c>
      <c r="H36" s="107">
        <v>-212348</v>
      </c>
      <c r="I36" s="107">
        <v>0</v>
      </c>
      <c r="J36" s="142" t="s">
        <v>438</v>
      </c>
    </row>
    <row r="37" spans="1:10">
      <c r="A37" s="108" t="s">
        <v>437</v>
      </c>
      <c r="B37" s="107">
        <v>8806641</v>
      </c>
      <c r="C37" s="107">
        <v>3000000</v>
      </c>
      <c r="D37" s="107">
        <v>0</v>
      </c>
      <c r="E37" s="107">
        <v>-1356647</v>
      </c>
      <c r="F37" s="107">
        <v>10449994</v>
      </c>
      <c r="G37" s="107">
        <v>10237646</v>
      </c>
      <c r="H37" s="107">
        <v>-212348</v>
      </c>
      <c r="I37" s="107">
        <v>0</v>
      </c>
      <c r="J37" s="142"/>
    </row>
    <row r="38" spans="1:10" ht="100.8">
      <c r="A38" s="143" t="s">
        <v>426</v>
      </c>
      <c r="B38" s="107">
        <v>6479162</v>
      </c>
      <c r="C38" s="107">
        <v>5000000</v>
      </c>
      <c r="D38" s="107">
        <v>0</v>
      </c>
      <c r="E38" s="107">
        <v>794696</v>
      </c>
      <c r="F38" s="107">
        <v>12273858</v>
      </c>
      <c r="G38" s="107">
        <v>9490560</v>
      </c>
      <c r="H38" s="107">
        <v>-2783298</v>
      </c>
      <c r="I38" s="107">
        <v>2781473</v>
      </c>
      <c r="J38" s="142" t="s">
        <v>436</v>
      </c>
    </row>
    <row r="39" spans="1:10">
      <c r="A39" s="108" t="s">
        <v>424</v>
      </c>
      <c r="B39" s="107">
        <v>6479162</v>
      </c>
      <c r="C39" s="107">
        <v>5000000</v>
      </c>
      <c r="D39" s="107">
        <v>0</v>
      </c>
      <c r="E39" s="107">
        <v>794696</v>
      </c>
      <c r="F39" s="107">
        <v>12273858</v>
      </c>
      <c r="G39" s="107">
        <v>6477338</v>
      </c>
      <c r="H39" s="107">
        <v>-5796520</v>
      </c>
      <c r="I39" s="107">
        <v>2781473</v>
      </c>
      <c r="J39" s="142"/>
    </row>
    <row r="40" spans="1:10" ht="32.4">
      <c r="A40" s="108" t="s">
        <v>435</v>
      </c>
      <c r="B40" s="107">
        <v>0</v>
      </c>
      <c r="C40" s="107">
        <v>0</v>
      </c>
      <c r="D40" s="107">
        <v>0</v>
      </c>
      <c r="E40" s="107">
        <v>0</v>
      </c>
      <c r="F40" s="107">
        <v>0</v>
      </c>
      <c r="G40" s="107">
        <v>3013222</v>
      </c>
      <c r="H40" s="107">
        <v>3013222</v>
      </c>
      <c r="I40" s="107">
        <v>0</v>
      </c>
      <c r="J40" s="142"/>
    </row>
    <row r="41" spans="1:10" ht="113.4">
      <c r="A41" s="143" t="s">
        <v>418</v>
      </c>
      <c r="B41" s="107">
        <v>19165715</v>
      </c>
      <c r="C41" s="107">
        <v>42645000</v>
      </c>
      <c r="D41" s="107">
        <v>0</v>
      </c>
      <c r="E41" s="107">
        <v>5025039</v>
      </c>
      <c r="F41" s="107">
        <v>66835754</v>
      </c>
      <c r="G41" s="107">
        <v>60270132</v>
      </c>
      <c r="H41" s="107">
        <v>-6565622</v>
      </c>
      <c r="I41" s="107">
        <v>6470000</v>
      </c>
      <c r="J41" s="142" t="s">
        <v>434</v>
      </c>
    </row>
    <row r="42" spans="1:10">
      <c r="A42" s="108" t="s">
        <v>416</v>
      </c>
      <c r="B42" s="107">
        <v>19165715</v>
      </c>
      <c r="C42" s="107">
        <v>42645000</v>
      </c>
      <c r="D42" s="107">
        <v>0</v>
      </c>
      <c r="E42" s="107">
        <v>5025039</v>
      </c>
      <c r="F42" s="107">
        <v>66835754</v>
      </c>
      <c r="G42" s="107">
        <v>60270132</v>
      </c>
      <c r="H42" s="107">
        <v>-6565622</v>
      </c>
      <c r="I42" s="107">
        <v>6470000</v>
      </c>
      <c r="J42" s="142"/>
    </row>
    <row r="43" spans="1:10" ht="25.2">
      <c r="A43" s="143" t="s">
        <v>415</v>
      </c>
      <c r="B43" s="107">
        <v>498800</v>
      </c>
      <c r="C43" s="107">
        <v>1090000</v>
      </c>
      <c r="D43" s="107">
        <v>0</v>
      </c>
      <c r="E43" s="107">
        <v>34515</v>
      </c>
      <c r="F43" s="107">
        <v>1623315</v>
      </c>
      <c r="G43" s="107">
        <v>1623315</v>
      </c>
      <c r="H43" s="107">
        <v>0</v>
      </c>
      <c r="I43" s="107">
        <v>0</v>
      </c>
      <c r="J43" s="142" t="s">
        <v>433</v>
      </c>
    </row>
    <row r="44" spans="1:10">
      <c r="A44" s="108" t="s">
        <v>413</v>
      </c>
      <c r="B44" s="107">
        <v>498800</v>
      </c>
      <c r="C44" s="107">
        <v>1090000</v>
      </c>
      <c r="D44" s="107">
        <v>0</v>
      </c>
      <c r="E44" s="107">
        <v>34515</v>
      </c>
      <c r="F44" s="107">
        <v>1623315</v>
      </c>
      <c r="G44" s="107">
        <v>1623315</v>
      </c>
      <c r="H44" s="107">
        <v>0</v>
      </c>
      <c r="I44" s="107">
        <v>0</v>
      </c>
      <c r="J44" s="142"/>
    </row>
    <row r="45" spans="1:10" ht="113.4">
      <c r="A45" s="143" t="s">
        <v>412</v>
      </c>
      <c r="B45" s="107">
        <v>50672748</v>
      </c>
      <c r="C45" s="107">
        <v>20971000</v>
      </c>
      <c r="D45" s="107">
        <v>0</v>
      </c>
      <c r="E45" s="107">
        <v>-4497603</v>
      </c>
      <c r="F45" s="107">
        <v>67146145</v>
      </c>
      <c r="G45" s="107">
        <v>55800831</v>
      </c>
      <c r="H45" s="107">
        <v>-11345314</v>
      </c>
      <c r="I45" s="107">
        <v>11168201</v>
      </c>
      <c r="J45" s="142" t="s">
        <v>432</v>
      </c>
    </row>
    <row r="46" spans="1:10">
      <c r="A46" s="108" t="s">
        <v>410</v>
      </c>
      <c r="B46" s="107">
        <v>50672748</v>
      </c>
      <c r="C46" s="107">
        <v>20971000</v>
      </c>
      <c r="D46" s="107">
        <v>0</v>
      </c>
      <c r="E46" s="107">
        <v>-4497603</v>
      </c>
      <c r="F46" s="107">
        <v>67146145</v>
      </c>
      <c r="G46" s="107">
        <v>50163297</v>
      </c>
      <c r="H46" s="107">
        <v>-16982848</v>
      </c>
      <c r="I46" s="107">
        <v>11168201</v>
      </c>
      <c r="J46" s="142"/>
    </row>
    <row r="47" spans="1:10" ht="32.4">
      <c r="A47" s="108" t="s">
        <v>420</v>
      </c>
      <c r="B47" s="107">
        <v>0</v>
      </c>
      <c r="C47" s="107">
        <v>0</v>
      </c>
      <c r="D47" s="107">
        <v>0</v>
      </c>
      <c r="E47" s="107">
        <v>0</v>
      </c>
      <c r="F47" s="107">
        <v>0</v>
      </c>
      <c r="G47" s="107">
        <v>5637534</v>
      </c>
      <c r="H47" s="107">
        <v>5637534</v>
      </c>
      <c r="I47" s="107">
        <v>0</v>
      </c>
      <c r="J47" s="142"/>
    </row>
    <row r="48" spans="1:10">
      <c r="A48" s="143" t="s">
        <v>409</v>
      </c>
      <c r="B48" s="107">
        <v>85623066</v>
      </c>
      <c r="C48" s="107">
        <v>72706000</v>
      </c>
      <c r="D48" s="107">
        <v>0</v>
      </c>
      <c r="E48" s="107">
        <v>0</v>
      </c>
      <c r="F48" s="107">
        <v>158329066</v>
      </c>
      <c r="G48" s="107">
        <v>137422484</v>
      </c>
      <c r="H48" s="107">
        <v>-20906582</v>
      </c>
      <c r="I48" s="107">
        <v>20419674</v>
      </c>
      <c r="J48" s="142"/>
    </row>
    <row r="49" spans="1:10">
      <c r="A49" s="146"/>
      <c r="B49" s="145"/>
      <c r="C49" s="145"/>
      <c r="D49" s="145"/>
      <c r="E49" s="145"/>
      <c r="F49" s="145"/>
      <c r="G49" s="145"/>
      <c r="H49" s="145"/>
      <c r="I49" s="145"/>
      <c r="J49" s="144"/>
    </row>
    <row r="50" spans="1:10">
      <c r="A50" s="143" t="s">
        <v>419</v>
      </c>
      <c r="B50" s="107">
        <v>0</v>
      </c>
      <c r="C50" s="107">
        <v>1000000</v>
      </c>
      <c r="D50" s="107">
        <v>0</v>
      </c>
      <c r="E50" s="107">
        <v>0</v>
      </c>
      <c r="F50" s="107">
        <v>1000000</v>
      </c>
      <c r="G50" s="107">
        <v>23537307</v>
      </c>
      <c r="H50" s="107">
        <v>22537307</v>
      </c>
      <c r="I50" s="107">
        <v>0</v>
      </c>
      <c r="J50" s="142"/>
    </row>
    <row r="51" spans="1:10" ht="25.2">
      <c r="A51" s="143" t="s">
        <v>426</v>
      </c>
      <c r="B51" s="107">
        <v>0</v>
      </c>
      <c r="C51" s="107">
        <v>0</v>
      </c>
      <c r="D51" s="107">
        <v>0</v>
      </c>
      <c r="E51" s="107">
        <v>0</v>
      </c>
      <c r="F51" s="107">
        <v>0</v>
      </c>
      <c r="G51" s="107">
        <v>20305079</v>
      </c>
      <c r="H51" s="107">
        <v>20305079</v>
      </c>
      <c r="I51" s="107">
        <v>0</v>
      </c>
      <c r="J51" s="142" t="s">
        <v>431</v>
      </c>
    </row>
    <row r="52" spans="1:10">
      <c r="A52" s="108" t="s">
        <v>424</v>
      </c>
      <c r="B52" s="107">
        <v>0</v>
      </c>
      <c r="C52" s="107">
        <v>0</v>
      </c>
      <c r="D52" s="107">
        <v>0</v>
      </c>
      <c r="E52" s="107">
        <v>0</v>
      </c>
      <c r="F52" s="107">
        <v>0</v>
      </c>
      <c r="G52" s="107">
        <v>20305079</v>
      </c>
      <c r="H52" s="107">
        <v>20305079</v>
      </c>
      <c r="I52" s="107">
        <v>0</v>
      </c>
      <c r="J52" s="142"/>
    </row>
    <row r="53" spans="1:10" ht="25.2">
      <c r="A53" s="143" t="s">
        <v>418</v>
      </c>
      <c r="B53" s="107">
        <v>0</v>
      </c>
      <c r="C53" s="107">
        <v>1000000</v>
      </c>
      <c r="D53" s="107">
        <v>0</v>
      </c>
      <c r="E53" s="107">
        <v>0</v>
      </c>
      <c r="F53" s="107">
        <v>1000000</v>
      </c>
      <c r="G53" s="107">
        <v>55008</v>
      </c>
      <c r="H53" s="107">
        <v>-944992</v>
      </c>
      <c r="I53" s="107">
        <v>0</v>
      </c>
      <c r="J53" s="142" t="s">
        <v>430</v>
      </c>
    </row>
    <row r="54" spans="1:10">
      <c r="A54" s="108" t="s">
        <v>416</v>
      </c>
      <c r="B54" s="107">
        <v>0</v>
      </c>
      <c r="C54" s="107">
        <v>1000000</v>
      </c>
      <c r="D54" s="107">
        <v>0</v>
      </c>
      <c r="E54" s="107">
        <v>0</v>
      </c>
      <c r="F54" s="107">
        <v>1000000</v>
      </c>
      <c r="G54" s="107">
        <v>55008</v>
      </c>
      <c r="H54" s="107">
        <v>-944992</v>
      </c>
      <c r="I54" s="107">
        <v>0</v>
      </c>
      <c r="J54" s="142"/>
    </row>
    <row r="55" spans="1:10" ht="25.2">
      <c r="A55" s="143" t="s">
        <v>412</v>
      </c>
      <c r="B55" s="107">
        <v>0</v>
      </c>
      <c r="C55" s="107">
        <v>0</v>
      </c>
      <c r="D55" s="107">
        <v>0</v>
      </c>
      <c r="E55" s="107">
        <v>0</v>
      </c>
      <c r="F55" s="107">
        <v>0</v>
      </c>
      <c r="G55" s="107">
        <v>3177220</v>
      </c>
      <c r="H55" s="107">
        <v>3177220</v>
      </c>
      <c r="I55" s="107">
        <v>0</v>
      </c>
      <c r="J55" s="142" t="s">
        <v>429</v>
      </c>
    </row>
    <row r="56" spans="1:10">
      <c r="A56" s="108" t="s">
        <v>410</v>
      </c>
      <c r="B56" s="107">
        <v>0</v>
      </c>
      <c r="C56" s="107">
        <v>0</v>
      </c>
      <c r="D56" s="107">
        <v>0</v>
      </c>
      <c r="E56" s="107">
        <v>0</v>
      </c>
      <c r="F56" s="107">
        <v>0</v>
      </c>
      <c r="G56" s="107">
        <v>3177220</v>
      </c>
      <c r="H56" s="107">
        <v>3177220</v>
      </c>
      <c r="I56" s="107">
        <v>0</v>
      </c>
      <c r="J56" s="142"/>
    </row>
    <row r="57" spans="1:10">
      <c r="A57" s="143" t="s">
        <v>409</v>
      </c>
      <c r="B57" s="107">
        <v>0</v>
      </c>
      <c r="C57" s="107">
        <v>1000000</v>
      </c>
      <c r="D57" s="107">
        <v>0</v>
      </c>
      <c r="E57" s="107">
        <v>0</v>
      </c>
      <c r="F57" s="107">
        <v>1000000</v>
      </c>
      <c r="G57" s="107">
        <v>23537307</v>
      </c>
      <c r="H57" s="107">
        <v>22537307</v>
      </c>
      <c r="I57" s="107">
        <v>0</v>
      </c>
      <c r="J57" s="142"/>
    </row>
    <row r="58" spans="1:10">
      <c r="A58" s="143" t="s">
        <v>255</v>
      </c>
      <c r="B58" s="107">
        <v>85623066</v>
      </c>
      <c r="C58" s="107">
        <v>73706000</v>
      </c>
      <c r="D58" s="107">
        <v>0</v>
      </c>
      <c r="E58" s="107">
        <v>0</v>
      </c>
      <c r="F58" s="107">
        <v>159329066</v>
      </c>
      <c r="G58" s="107">
        <v>160959791</v>
      </c>
      <c r="H58" s="107">
        <v>1630725</v>
      </c>
      <c r="I58" s="107">
        <v>20419674</v>
      </c>
      <c r="J58" s="142"/>
    </row>
    <row r="59" spans="1:10">
      <c r="A59" s="146"/>
      <c r="B59" s="145"/>
      <c r="C59" s="145"/>
      <c r="D59" s="145"/>
      <c r="E59" s="145"/>
      <c r="F59" s="145"/>
      <c r="G59" s="145"/>
      <c r="H59" s="145"/>
      <c r="I59" s="145"/>
      <c r="J59" s="144"/>
    </row>
    <row r="60" spans="1:10">
      <c r="A60" s="143" t="s">
        <v>428</v>
      </c>
      <c r="B60" s="107"/>
      <c r="C60" s="107"/>
      <c r="D60" s="107"/>
      <c r="E60" s="107"/>
      <c r="F60" s="107"/>
      <c r="G60" s="107"/>
      <c r="H60" s="107"/>
      <c r="I60" s="107"/>
      <c r="J60" s="142"/>
    </row>
    <row r="61" spans="1:10">
      <c r="A61" s="143" t="s">
        <v>427</v>
      </c>
      <c r="B61" s="107">
        <v>24521995</v>
      </c>
      <c r="C61" s="107">
        <v>101468000</v>
      </c>
      <c r="D61" s="107">
        <v>58743008</v>
      </c>
      <c r="E61" s="107">
        <v>0</v>
      </c>
      <c r="F61" s="107">
        <v>184733003</v>
      </c>
      <c r="G61" s="107">
        <v>179103391</v>
      </c>
      <c r="H61" s="107">
        <v>-5629612</v>
      </c>
      <c r="I61" s="107">
        <v>5629612</v>
      </c>
      <c r="J61" s="142"/>
    </row>
    <row r="62" spans="1:10" ht="63">
      <c r="A62" s="143" t="s">
        <v>426</v>
      </c>
      <c r="B62" s="107">
        <v>0</v>
      </c>
      <c r="C62" s="107">
        <v>0</v>
      </c>
      <c r="D62" s="107">
        <v>0</v>
      </c>
      <c r="E62" s="107">
        <v>201984</v>
      </c>
      <c r="F62" s="107">
        <v>201984</v>
      </c>
      <c r="G62" s="107">
        <v>0</v>
      </c>
      <c r="H62" s="107">
        <v>-201984</v>
      </c>
      <c r="I62" s="107">
        <v>201984</v>
      </c>
      <c r="J62" s="142" t="s">
        <v>425</v>
      </c>
    </row>
    <row r="63" spans="1:10">
      <c r="A63" s="108" t="s">
        <v>424</v>
      </c>
      <c r="B63" s="107">
        <v>0</v>
      </c>
      <c r="C63" s="107">
        <v>0</v>
      </c>
      <c r="D63" s="107">
        <v>0</v>
      </c>
      <c r="E63" s="107">
        <v>201984</v>
      </c>
      <c r="F63" s="107">
        <v>201984</v>
      </c>
      <c r="G63" s="107">
        <v>0</v>
      </c>
      <c r="H63" s="107">
        <v>-201984</v>
      </c>
      <c r="I63" s="107">
        <v>201984</v>
      </c>
      <c r="J63" s="142"/>
    </row>
    <row r="64" spans="1:10" ht="88.2">
      <c r="A64" s="143" t="s">
        <v>418</v>
      </c>
      <c r="B64" s="107">
        <v>12075323</v>
      </c>
      <c r="C64" s="107">
        <v>55895000</v>
      </c>
      <c r="D64" s="107">
        <v>57248378</v>
      </c>
      <c r="E64" s="107">
        <v>8380083</v>
      </c>
      <c r="F64" s="107">
        <v>133598784</v>
      </c>
      <c r="G64" s="107">
        <v>131186195</v>
      </c>
      <c r="H64" s="107">
        <v>-2412589</v>
      </c>
      <c r="I64" s="107">
        <v>2412589</v>
      </c>
      <c r="J64" s="142" t="s">
        <v>423</v>
      </c>
    </row>
    <row r="65" spans="1:10">
      <c r="A65" s="108" t="s">
        <v>416</v>
      </c>
      <c r="B65" s="107">
        <v>12075323</v>
      </c>
      <c r="C65" s="107">
        <v>55895000</v>
      </c>
      <c r="D65" s="107">
        <v>57248378</v>
      </c>
      <c r="E65" s="107">
        <v>8380083</v>
      </c>
      <c r="F65" s="107">
        <v>133598784</v>
      </c>
      <c r="G65" s="107">
        <v>131186195</v>
      </c>
      <c r="H65" s="107">
        <v>-2412589</v>
      </c>
      <c r="I65" s="107">
        <v>2412589</v>
      </c>
      <c r="J65" s="142"/>
    </row>
    <row r="66" spans="1:10" ht="50.4">
      <c r="A66" s="143" t="s">
        <v>415</v>
      </c>
      <c r="B66" s="107">
        <v>484100</v>
      </c>
      <c r="C66" s="107">
        <v>117000</v>
      </c>
      <c r="D66" s="107">
        <v>1494630</v>
      </c>
      <c r="E66" s="107">
        <v>299440</v>
      </c>
      <c r="F66" s="107">
        <v>2395170</v>
      </c>
      <c r="G66" s="107">
        <v>2395170</v>
      </c>
      <c r="H66" s="107">
        <v>0</v>
      </c>
      <c r="I66" s="107">
        <v>0</v>
      </c>
      <c r="J66" s="142" t="s">
        <v>422</v>
      </c>
    </row>
    <row r="67" spans="1:10">
      <c r="A67" s="108" t="s">
        <v>413</v>
      </c>
      <c r="B67" s="107">
        <v>484100</v>
      </c>
      <c r="C67" s="107">
        <v>117000</v>
      </c>
      <c r="D67" s="107">
        <v>1494630</v>
      </c>
      <c r="E67" s="107">
        <v>299440</v>
      </c>
      <c r="F67" s="107">
        <v>2395170</v>
      </c>
      <c r="G67" s="107">
        <v>2395170</v>
      </c>
      <c r="H67" s="107">
        <v>0</v>
      </c>
      <c r="I67" s="107">
        <v>0</v>
      </c>
      <c r="J67" s="142"/>
    </row>
    <row r="68" spans="1:10" ht="88.2">
      <c r="A68" s="143" t="s">
        <v>412</v>
      </c>
      <c r="B68" s="107">
        <v>11962572</v>
      </c>
      <c r="C68" s="107">
        <v>45456000</v>
      </c>
      <c r="D68" s="107">
        <v>0</v>
      </c>
      <c r="E68" s="107">
        <v>-8881507</v>
      </c>
      <c r="F68" s="107">
        <v>48537065</v>
      </c>
      <c r="G68" s="107">
        <v>45522026</v>
      </c>
      <c r="H68" s="107">
        <v>-3015039</v>
      </c>
      <c r="I68" s="107">
        <v>3015039</v>
      </c>
      <c r="J68" s="142" t="s">
        <v>421</v>
      </c>
    </row>
    <row r="69" spans="1:10">
      <c r="A69" s="108" t="s">
        <v>410</v>
      </c>
      <c r="B69" s="107">
        <v>11962572</v>
      </c>
      <c r="C69" s="107">
        <v>45456000</v>
      </c>
      <c r="D69" s="107">
        <v>0</v>
      </c>
      <c r="E69" s="107">
        <v>-8881507</v>
      </c>
      <c r="F69" s="107">
        <v>48537065</v>
      </c>
      <c r="G69" s="107">
        <v>44484073</v>
      </c>
      <c r="H69" s="107">
        <v>-4052992</v>
      </c>
      <c r="I69" s="107">
        <v>3015039</v>
      </c>
      <c r="J69" s="142"/>
    </row>
    <row r="70" spans="1:10" ht="32.4">
      <c r="A70" s="108" t="s">
        <v>420</v>
      </c>
      <c r="B70" s="107">
        <v>0</v>
      </c>
      <c r="C70" s="107">
        <v>0</v>
      </c>
      <c r="D70" s="107">
        <v>0</v>
      </c>
      <c r="E70" s="107">
        <v>0</v>
      </c>
      <c r="F70" s="107">
        <v>0</v>
      </c>
      <c r="G70" s="107">
        <v>1037953</v>
      </c>
      <c r="H70" s="107">
        <v>1037953</v>
      </c>
      <c r="I70" s="107">
        <v>0</v>
      </c>
      <c r="J70" s="142"/>
    </row>
    <row r="71" spans="1:10">
      <c r="A71" s="143" t="s">
        <v>409</v>
      </c>
      <c r="B71" s="107">
        <v>24521995</v>
      </c>
      <c r="C71" s="107">
        <v>101468000</v>
      </c>
      <c r="D71" s="107">
        <v>58743008</v>
      </c>
      <c r="E71" s="107">
        <v>0</v>
      </c>
      <c r="F71" s="107">
        <v>184733003</v>
      </c>
      <c r="G71" s="107">
        <v>179103391</v>
      </c>
      <c r="H71" s="107">
        <v>-5629612</v>
      </c>
      <c r="I71" s="107">
        <v>5629612</v>
      </c>
      <c r="J71" s="142"/>
    </row>
    <row r="72" spans="1:10">
      <c r="A72" s="146"/>
      <c r="B72" s="145"/>
      <c r="C72" s="145"/>
      <c r="D72" s="145"/>
      <c r="E72" s="145"/>
      <c r="F72" s="145"/>
      <c r="G72" s="145"/>
      <c r="H72" s="145"/>
      <c r="I72" s="145"/>
      <c r="J72" s="144"/>
    </row>
    <row r="73" spans="1:10">
      <c r="A73" s="143" t="s">
        <v>419</v>
      </c>
      <c r="B73" s="107">
        <v>0</v>
      </c>
      <c r="C73" s="107">
        <v>0</v>
      </c>
      <c r="D73" s="107">
        <v>0</v>
      </c>
      <c r="E73" s="107">
        <v>0</v>
      </c>
      <c r="F73" s="107">
        <v>0</v>
      </c>
      <c r="G73" s="107">
        <v>6690220</v>
      </c>
      <c r="H73" s="107">
        <v>6690220</v>
      </c>
      <c r="I73" s="107">
        <v>0</v>
      </c>
      <c r="J73" s="142"/>
    </row>
    <row r="74" spans="1:10" ht="189">
      <c r="A74" s="143" t="s">
        <v>418</v>
      </c>
      <c r="B74" s="107">
        <v>0</v>
      </c>
      <c r="C74" s="107">
        <v>0</v>
      </c>
      <c r="D74" s="107">
        <v>0</v>
      </c>
      <c r="E74" s="107">
        <v>0</v>
      </c>
      <c r="F74" s="107">
        <v>0</v>
      </c>
      <c r="G74" s="107">
        <v>5705408</v>
      </c>
      <c r="H74" s="107">
        <v>5705408</v>
      </c>
      <c r="I74" s="107">
        <v>0</v>
      </c>
      <c r="J74" s="142" t="s">
        <v>417</v>
      </c>
    </row>
    <row r="75" spans="1:10">
      <c r="A75" s="108" t="s">
        <v>416</v>
      </c>
      <c r="B75" s="107">
        <v>0</v>
      </c>
      <c r="C75" s="107">
        <v>0</v>
      </c>
      <c r="D75" s="107">
        <v>0</v>
      </c>
      <c r="E75" s="107">
        <v>0</v>
      </c>
      <c r="F75" s="107">
        <v>0</v>
      </c>
      <c r="G75" s="107">
        <v>5705408</v>
      </c>
      <c r="H75" s="107">
        <v>5705408</v>
      </c>
      <c r="I75" s="107">
        <v>0</v>
      </c>
      <c r="J75" s="142"/>
    </row>
    <row r="76" spans="1:10" ht="37.799999999999997">
      <c r="A76" s="143" t="s">
        <v>415</v>
      </c>
      <c r="B76" s="107">
        <v>0</v>
      </c>
      <c r="C76" s="107">
        <v>0</v>
      </c>
      <c r="D76" s="107">
        <v>0</v>
      </c>
      <c r="E76" s="107">
        <v>0</v>
      </c>
      <c r="F76" s="107">
        <v>0</v>
      </c>
      <c r="G76" s="107">
        <v>115000</v>
      </c>
      <c r="H76" s="107">
        <v>115000</v>
      </c>
      <c r="I76" s="107">
        <v>0</v>
      </c>
      <c r="J76" s="142" t="s">
        <v>414</v>
      </c>
    </row>
    <row r="77" spans="1:10">
      <c r="A77" s="108" t="s">
        <v>413</v>
      </c>
      <c r="B77" s="107">
        <v>0</v>
      </c>
      <c r="C77" s="107">
        <v>0</v>
      </c>
      <c r="D77" s="107">
        <v>0</v>
      </c>
      <c r="E77" s="107">
        <v>0</v>
      </c>
      <c r="F77" s="107">
        <v>0</v>
      </c>
      <c r="G77" s="107">
        <v>115000</v>
      </c>
      <c r="H77" s="107">
        <v>115000</v>
      </c>
      <c r="I77" s="107">
        <v>0</v>
      </c>
      <c r="J77" s="142"/>
    </row>
    <row r="78" spans="1:10" ht="75.599999999999994">
      <c r="A78" s="143" t="s">
        <v>412</v>
      </c>
      <c r="B78" s="107">
        <v>0</v>
      </c>
      <c r="C78" s="107">
        <v>0</v>
      </c>
      <c r="D78" s="107">
        <v>0</v>
      </c>
      <c r="E78" s="107">
        <v>0</v>
      </c>
      <c r="F78" s="107">
        <v>0</v>
      </c>
      <c r="G78" s="107">
        <v>869812</v>
      </c>
      <c r="H78" s="107">
        <v>869812</v>
      </c>
      <c r="I78" s="107">
        <v>0</v>
      </c>
      <c r="J78" s="142" t="s">
        <v>411</v>
      </c>
    </row>
    <row r="79" spans="1:10">
      <c r="A79" s="108" t="s">
        <v>410</v>
      </c>
      <c r="B79" s="107">
        <v>0</v>
      </c>
      <c r="C79" s="107">
        <v>0</v>
      </c>
      <c r="D79" s="107">
        <v>0</v>
      </c>
      <c r="E79" s="107">
        <v>0</v>
      </c>
      <c r="F79" s="107">
        <v>0</v>
      </c>
      <c r="G79" s="107">
        <v>869812</v>
      </c>
      <c r="H79" s="107">
        <v>869812</v>
      </c>
      <c r="I79" s="107">
        <v>0</v>
      </c>
      <c r="J79" s="142"/>
    </row>
    <row r="80" spans="1:10">
      <c r="A80" s="143" t="s">
        <v>409</v>
      </c>
      <c r="B80" s="107">
        <v>0</v>
      </c>
      <c r="C80" s="107">
        <v>0</v>
      </c>
      <c r="D80" s="107">
        <v>0</v>
      </c>
      <c r="E80" s="107">
        <v>0</v>
      </c>
      <c r="F80" s="107">
        <v>0</v>
      </c>
      <c r="G80" s="107">
        <v>6690220</v>
      </c>
      <c r="H80" s="107">
        <v>6690220</v>
      </c>
      <c r="I80" s="107">
        <v>0</v>
      </c>
      <c r="J80" s="142"/>
    </row>
    <row r="81" spans="1:10" ht="16.8" thickBot="1">
      <c r="A81" s="141" t="s">
        <v>255</v>
      </c>
      <c r="B81" s="104">
        <v>24521995</v>
      </c>
      <c r="C81" s="104">
        <v>101468000</v>
      </c>
      <c r="D81" s="104">
        <v>58743008</v>
      </c>
      <c r="E81" s="104">
        <v>0</v>
      </c>
      <c r="F81" s="104">
        <v>184733003</v>
      </c>
      <c r="G81" s="104">
        <v>185793611</v>
      </c>
      <c r="H81" s="104">
        <v>1060608</v>
      </c>
      <c r="I81" s="104">
        <v>5629612</v>
      </c>
      <c r="J81" s="140"/>
    </row>
    <row r="83" spans="1:10">
      <c r="A83" s="139"/>
      <c r="B83" s="139"/>
      <c r="C83" s="139"/>
      <c r="D83" s="139"/>
      <c r="E83" s="139"/>
      <c r="F83" s="139"/>
      <c r="G83" s="139"/>
      <c r="H83" s="139"/>
      <c r="I83" s="139"/>
      <c r="J83" s="139"/>
    </row>
  </sheetData>
  <mergeCells count="12">
    <mergeCell ref="D5:D6"/>
    <mergeCell ref="E5:E6"/>
    <mergeCell ref="F5:F6"/>
    <mergeCell ref="A83:J83"/>
    <mergeCell ref="A4:A6"/>
    <mergeCell ref="B4:F4"/>
    <mergeCell ref="G4:G6"/>
    <mergeCell ref="H4:H6"/>
    <mergeCell ref="I4:I6"/>
    <mergeCell ref="J4:J6"/>
    <mergeCell ref="B5:B6"/>
    <mergeCell ref="C5:C6"/>
  </mergeCells>
  <phoneticPr fontId="2" type="noConversion"/>
  <pageMargins left="0.75" right="0.75" top="1" bottom="1" header="0.5" footer="0.5"/>
  <pageSetup paperSize="9" scale="90" orientation="portrait" horizontalDpi="180" verticalDpi="18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75" workbookViewId="0">
      <selection activeCell="I6" sqref="I6"/>
    </sheetView>
  </sheetViews>
  <sheetFormatPr defaultRowHeight="16.2"/>
  <cols>
    <col min="1" max="1" width="21.44140625" style="137" customWidth="1"/>
    <col min="2" max="2" width="16.6640625" style="137" customWidth="1"/>
    <col min="3" max="3" width="8.33203125" style="137" customWidth="1"/>
    <col min="4" max="4" width="7.44140625" style="137" customWidth="1"/>
    <col min="5" max="9" width="16.6640625" style="137" customWidth="1"/>
    <col min="10" max="10" width="7.6640625" style="137" customWidth="1"/>
    <col min="11" max="11" width="16.6640625" style="137" customWidth="1"/>
    <col min="12" max="12" width="7.6640625" style="137" customWidth="1"/>
    <col min="13" max="13" width="16.6640625" style="157" customWidth="1"/>
    <col min="14" max="14" width="7.6640625" style="157" customWidth="1"/>
    <col min="15" max="15" width="16.6640625" style="157" customWidth="1"/>
    <col min="16" max="16" width="7.6640625" style="157" customWidth="1"/>
    <col min="17" max="17" width="23.21875" style="157" customWidth="1"/>
    <col min="18" max="16384" width="8.88671875" style="101"/>
  </cols>
  <sheetData>
    <row r="1" spans="1:17" ht="22.2">
      <c r="A1" s="128"/>
      <c r="B1" s="128"/>
      <c r="C1" s="128"/>
      <c r="D1" s="128"/>
      <c r="E1" s="129" t="s">
        <v>408</v>
      </c>
      <c r="F1" s="128"/>
      <c r="G1" s="128"/>
      <c r="H1" s="128"/>
      <c r="I1" s="128"/>
      <c r="J1" s="128"/>
      <c r="K1" s="128"/>
      <c r="L1" s="128"/>
      <c r="M1" s="175"/>
      <c r="N1" s="175"/>
      <c r="O1" s="175"/>
      <c r="P1" s="175"/>
      <c r="Q1" s="175"/>
    </row>
    <row r="2" spans="1:17" ht="22.2">
      <c r="A2" s="128"/>
      <c r="B2" s="128"/>
      <c r="C2" s="128"/>
      <c r="D2" s="128"/>
      <c r="E2" s="127" t="s">
        <v>490</v>
      </c>
      <c r="F2" s="128"/>
      <c r="G2" s="128"/>
      <c r="H2" s="128"/>
      <c r="I2" s="128"/>
      <c r="J2" s="128"/>
      <c r="K2" s="128"/>
      <c r="L2" s="128"/>
      <c r="M2" s="175"/>
      <c r="N2" s="175"/>
      <c r="O2" s="175"/>
      <c r="P2" s="175"/>
      <c r="Q2" s="175"/>
    </row>
    <row r="3" spans="1:17" ht="16.8" thickBot="1">
      <c r="A3" s="156"/>
      <c r="B3" s="155"/>
      <c r="C3" s="155"/>
      <c r="D3" s="155"/>
      <c r="E3" s="138" t="s">
        <v>396</v>
      </c>
      <c r="F3" s="155"/>
      <c r="G3" s="155"/>
      <c r="H3" s="155"/>
      <c r="I3" s="155"/>
      <c r="J3" s="155"/>
      <c r="K3" s="155"/>
      <c r="L3" s="174"/>
      <c r="Q3" s="122" t="s">
        <v>395</v>
      </c>
    </row>
    <row r="4" spans="1:17">
      <c r="A4" s="121" t="s">
        <v>489</v>
      </c>
      <c r="B4" s="120" t="s">
        <v>488</v>
      </c>
      <c r="C4" s="120"/>
      <c r="D4" s="120"/>
      <c r="E4" s="120" t="s">
        <v>487</v>
      </c>
      <c r="F4" s="120"/>
      <c r="G4" s="120"/>
      <c r="H4" s="120"/>
      <c r="I4" s="120"/>
      <c r="J4" s="120"/>
      <c r="K4" s="120"/>
      <c r="L4" s="120"/>
      <c r="M4" s="120" t="s">
        <v>486</v>
      </c>
      <c r="N4" s="120"/>
      <c r="O4" s="120"/>
      <c r="P4" s="120"/>
      <c r="Q4" s="118" t="s">
        <v>485</v>
      </c>
    </row>
    <row r="5" spans="1:17">
      <c r="A5" s="154"/>
      <c r="B5" s="152" t="s">
        <v>474</v>
      </c>
      <c r="C5" s="152" t="s">
        <v>484</v>
      </c>
      <c r="D5" s="153" t="s">
        <v>483</v>
      </c>
      <c r="E5" s="152" t="s">
        <v>482</v>
      </c>
      <c r="F5" s="152"/>
      <c r="G5" s="152"/>
      <c r="H5" s="152"/>
      <c r="I5" s="152"/>
      <c r="J5" s="152"/>
      <c r="K5" s="152" t="s">
        <v>481</v>
      </c>
      <c r="L5" s="152"/>
      <c r="M5" s="153" t="s">
        <v>480</v>
      </c>
      <c r="N5" s="173" t="s">
        <v>479</v>
      </c>
      <c r="O5" s="153" t="s">
        <v>478</v>
      </c>
      <c r="P5" s="173" t="s">
        <v>477</v>
      </c>
      <c r="Q5" s="151"/>
    </row>
    <row r="6" spans="1:17" ht="33" thickBot="1">
      <c r="A6" s="117"/>
      <c r="B6" s="116"/>
      <c r="C6" s="116"/>
      <c r="D6" s="116"/>
      <c r="E6" s="171" t="s">
        <v>451</v>
      </c>
      <c r="F6" s="170" t="s">
        <v>450</v>
      </c>
      <c r="G6" s="172" t="s">
        <v>449</v>
      </c>
      <c r="H6" s="171" t="s">
        <v>448</v>
      </c>
      <c r="I6" s="171" t="s">
        <v>476</v>
      </c>
      <c r="J6" s="169" t="s">
        <v>475</v>
      </c>
      <c r="K6" s="170" t="s">
        <v>474</v>
      </c>
      <c r="L6" s="169" t="s">
        <v>473</v>
      </c>
      <c r="M6" s="116"/>
      <c r="N6" s="168"/>
      <c r="O6" s="150"/>
      <c r="P6" s="167"/>
      <c r="Q6" s="115"/>
    </row>
    <row r="7" spans="1:17" ht="32.4">
      <c r="A7" s="114" t="s">
        <v>472</v>
      </c>
      <c r="B7" s="113"/>
      <c r="C7" s="166" t="s">
        <v>254</v>
      </c>
      <c r="D7" s="166" t="s">
        <v>254</v>
      </c>
      <c r="E7" s="113">
        <v>110145061</v>
      </c>
      <c r="F7" s="113">
        <v>174174000</v>
      </c>
      <c r="G7" s="113">
        <v>58743008</v>
      </c>
      <c r="H7" s="113">
        <v>0</v>
      </c>
      <c r="I7" s="113">
        <v>343062069</v>
      </c>
      <c r="J7" s="133" t="s">
        <v>254</v>
      </c>
      <c r="K7" s="113">
        <v>343062069</v>
      </c>
      <c r="L7" s="133" t="s">
        <v>254</v>
      </c>
      <c r="M7" s="113">
        <v>316525875</v>
      </c>
      <c r="N7" s="133">
        <v>92.26</v>
      </c>
      <c r="O7" s="113">
        <v>316525875</v>
      </c>
      <c r="P7" s="133">
        <v>92.26</v>
      </c>
      <c r="Q7" s="165"/>
    </row>
    <row r="8" spans="1:17" ht="32.4">
      <c r="A8" s="108" t="s">
        <v>471</v>
      </c>
      <c r="B8" s="107"/>
      <c r="C8" s="164" t="s">
        <v>254</v>
      </c>
      <c r="D8" s="164" t="s">
        <v>459</v>
      </c>
      <c r="E8" s="107">
        <v>8806641</v>
      </c>
      <c r="F8" s="107">
        <v>3000000</v>
      </c>
      <c r="G8" s="107">
        <v>0</v>
      </c>
      <c r="H8" s="107">
        <v>-1356647</v>
      </c>
      <c r="I8" s="107">
        <v>10449994</v>
      </c>
      <c r="J8" s="163" t="s">
        <v>254</v>
      </c>
      <c r="K8" s="107">
        <v>10449994</v>
      </c>
      <c r="L8" s="163" t="s">
        <v>254</v>
      </c>
      <c r="M8" s="107">
        <v>10237646</v>
      </c>
      <c r="N8" s="163">
        <v>97.97</v>
      </c>
      <c r="O8" s="107">
        <v>10237646</v>
      </c>
      <c r="P8" s="163">
        <v>97.97</v>
      </c>
      <c r="Q8" s="142" t="s">
        <v>470</v>
      </c>
    </row>
    <row r="9" spans="1:17" ht="32.4">
      <c r="A9" s="108" t="s">
        <v>203</v>
      </c>
      <c r="B9" s="107"/>
      <c r="C9" s="164" t="s">
        <v>254</v>
      </c>
      <c r="D9" s="164" t="s">
        <v>459</v>
      </c>
      <c r="E9" s="107">
        <v>8806641</v>
      </c>
      <c r="F9" s="107">
        <v>3000000</v>
      </c>
      <c r="G9" s="107">
        <v>0</v>
      </c>
      <c r="H9" s="107">
        <v>-1356647</v>
      </c>
      <c r="I9" s="107">
        <v>10449994</v>
      </c>
      <c r="J9" s="163" t="s">
        <v>254</v>
      </c>
      <c r="K9" s="107">
        <v>10449994</v>
      </c>
      <c r="L9" s="163" t="s">
        <v>254</v>
      </c>
      <c r="M9" s="107">
        <v>10237646</v>
      </c>
      <c r="N9" s="163">
        <v>97.97</v>
      </c>
      <c r="O9" s="107">
        <v>10237646</v>
      </c>
      <c r="P9" s="163">
        <v>97.97</v>
      </c>
      <c r="Q9" s="142"/>
    </row>
    <row r="10" spans="1:17" ht="365.4">
      <c r="A10" s="108" t="s">
        <v>469</v>
      </c>
      <c r="B10" s="107"/>
      <c r="C10" s="164" t="s">
        <v>254</v>
      </c>
      <c r="D10" s="164" t="s">
        <v>459</v>
      </c>
      <c r="E10" s="107">
        <v>6479162</v>
      </c>
      <c r="F10" s="107">
        <v>5000000</v>
      </c>
      <c r="G10" s="107">
        <v>0</v>
      </c>
      <c r="H10" s="107">
        <v>996680</v>
      </c>
      <c r="I10" s="107">
        <v>12475842</v>
      </c>
      <c r="J10" s="163" t="s">
        <v>254</v>
      </c>
      <c r="K10" s="107">
        <v>12475842</v>
      </c>
      <c r="L10" s="163" t="s">
        <v>254</v>
      </c>
      <c r="M10" s="107">
        <v>9490560</v>
      </c>
      <c r="N10" s="163">
        <v>76.069999999999993</v>
      </c>
      <c r="O10" s="107">
        <v>9490560</v>
      </c>
      <c r="P10" s="163">
        <v>76.069999999999993</v>
      </c>
      <c r="Q10" s="142" t="s">
        <v>468</v>
      </c>
    </row>
    <row r="11" spans="1:17" ht="32.4">
      <c r="A11" s="108" t="s">
        <v>197</v>
      </c>
      <c r="B11" s="107"/>
      <c r="C11" s="164" t="s">
        <v>254</v>
      </c>
      <c r="D11" s="164" t="s">
        <v>459</v>
      </c>
      <c r="E11" s="107">
        <v>6479162</v>
      </c>
      <c r="F11" s="107">
        <v>5000000</v>
      </c>
      <c r="G11" s="107">
        <v>0</v>
      </c>
      <c r="H11" s="107">
        <v>996680</v>
      </c>
      <c r="I11" s="107">
        <v>12475842</v>
      </c>
      <c r="J11" s="163" t="s">
        <v>254</v>
      </c>
      <c r="K11" s="107">
        <v>12475842</v>
      </c>
      <c r="L11" s="163" t="s">
        <v>254</v>
      </c>
      <c r="M11" s="107">
        <v>6477338</v>
      </c>
      <c r="N11" s="163">
        <v>51.92</v>
      </c>
      <c r="O11" s="107">
        <v>6477338</v>
      </c>
      <c r="P11" s="163">
        <v>51.92</v>
      </c>
      <c r="Q11" s="142"/>
    </row>
    <row r="12" spans="1:17" ht="32.4">
      <c r="A12" s="108" t="s">
        <v>467</v>
      </c>
      <c r="B12" s="107"/>
      <c r="C12" s="164" t="s">
        <v>254</v>
      </c>
      <c r="D12" s="164" t="s">
        <v>459</v>
      </c>
      <c r="E12" s="107">
        <v>0</v>
      </c>
      <c r="F12" s="107">
        <v>0</v>
      </c>
      <c r="G12" s="107">
        <v>0</v>
      </c>
      <c r="H12" s="107">
        <v>0</v>
      </c>
      <c r="I12" s="107">
        <v>0</v>
      </c>
      <c r="J12" s="163" t="s">
        <v>254</v>
      </c>
      <c r="K12" s="107">
        <v>0</v>
      </c>
      <c r="L12" s="163" t="s">
        <v>254</v>
      </c>
      <c r="M12" s="107">
        <v>3013222</v>
      </c>
      <c r="N12" s="163" t="s">
        <v>254</v>
      </c>
      <c r="O12" s="107">
        <v>3013222</v>
      </c>
      <c r="P12" s="163" t="s">
        <v>254</v>
      </c>
      <c r="Q12" s="142"/>
    </row>
    <row r="13" spans="1:17" ht="409.6">
      <c r="A13" s="108" t="s">
        <v>466</v>
      </c>
      <c r="B13" s="107"/>
      <c r="C13" s="164" t="s">
        <v>254</v>
      </c>
      <c r="D13" s="164" t="s">
        <v>459</v>
      </c>
      <c r="E13" s="107">
        <v>31241038</v>
      </c>
      <c r="F13" s="107">
        <v>98540000</v>
      </c>
      <c r="G13" s="107">
        <v>57248378</v>
      </c>
      <c r="H13" s="107">
        <v>13405122</v>
      </c>
      <c r="I13" s="107">
        <v>200434538</v>
      </c>
      <c r="J13" s="163" t="s">
        <v>254</v>
      </c>
      <c r="K13" s="107">
        <v>200434538</v>
      </c>
      <c r="L13" s="163" t="s">
        <v>254</v>
      </c>
      <c r="M13" s="107">
        <v>191456327</v>
      </c>
      <c r="N13" s="163">
        <v>95.52</v>
      </c>
      <c r="O13" s="107">
        <v>191456327</v>
      </c>
      <c r="P13" s="163">
        <v>95.52</v>
      </c>
      <c r="Q13" s="142" t="s">
        <v>465</v>
      </c>
    </row>
    <row r="14" spans="1:17" ht="32.4">
      <c r="A14" s="108" t="s">
        <v>191</v>
      </c>
      <c r="B14" s="107"/>
      <c r="C14" s="164" t="s">
        <v>254</v>
      </c>
      <c r="D14" s="164" t="s">
        <v>459</v>
      </c>
      <c r="E14" s="107">
        <v>31241038</v>
      </c>
      <c r="F14" s="107">
        <v>98540000</v>
      </c>
      <c r="G14" s="107">
        <v>57248378</v>
      </c>
      <c r="H14" s="107">
        <v>13405122</v>
      </c>
      <c r="I14" s="107">
        <v>200434538</v>
      </c>
      <c r="J14" s="163" t="s">
        <v>254</v>
      </c>
      <c r="K14" s="107">
        <v>200434538</v>
      </c>
      <c r="L14" s="163" t="s">
        <v>254</v>
      </c>
      <c r="M14" s="107">
        <v>191456327</v>
      </c>
      <c r="N14" s="163">
        <v>95.52</v>
      </c>
      <c r="O14" s="107">
        <v>191456327</v>
      </c>
      <c r="P14" s="163">
        <v>95.52</v>
      </c>
      <c r="Q14" s="142"/>
    </row>
    <row r="15" spans="1:17" ht="113.4">
      <c r="A15" s="108" t="s">
        <v>464</v>
      </c>
      <c r="B15" s="107"/>
      <c r="C15" s="164" t="s">
        <v>254</v>
      </c>
      <c r="D15" s="164" t="s">
        <v>459</v>
      </c>
      <c r="E15" s="107">
        <v>982900</v>
      </c>
      <c r="F15" s="107">
        <v>1207000</v>
      </c>
      <c r="G15" s="107">
        <v>1494630</v>
      </c>
      <c r="H15" s="107">
        <v>333955</v>
      </c>
      <c r="I15" s="107">
        <v>4018485</v>
      </c>
      <c r="J15" s="163" t="s">
        <v>254</v>
      </c>
      <c r="K15" s="107">
        <v>4018485</v>
      </c>
      <c r="L15" s="163" t="s">
        <v>254</v>
      </c>
      <c r="M15" s="107">
        <v>4018485</v>
      </c>
      <c r="N15" s="163">
        <v>100</v>
      </c>
      <c r="O15" s="107">
        <v>4018485</v>
      </c>
      <c r="P15" s="163">
        <v>100</v>
      </c>
      <c r="Q15" s="142" t="s">
        <v>463</v>
      </c>
    </row>
    <row r="16" spans="1:17" ht="32.4">
      <c r="A16" s="108" t="s">
        <v>186</v>
      </c>
      <c r="B16" s="107"/>
      <c r="C16" s="164" t="s">
        <v>254</v>
      </c>
      <c r="D16" s="164" t="s">
        <v>459</v>
      </c>
      <c r="E16" s="107">
        <v>982900</v>
      </c>
      <c r="F16" s="107">
        <v>1207000</v>
      </c>
      <c r="G16" s="107">
        <v>1494630</v>
      </c>
      <c r="H16" s="107">
        <v>333955</v>
      </c>
      <c r="I16" s="107">
        <v>4018485</v>
      </c>
      <c r="J16" s="163" t="s">
        <v>254</v>
      </c>
      <c r="K16" s="107">
        <v>4018485</v>
      </c>
      <c r="L16" s="163" t="s">
        <v>254</v>
      </c>
      <c r="M16" s="107">
        <v>4018485</v>
      </c>
      <c r="N16" s="163">
        <v>100</v>
      </c>
      <c r="O16" s="107">
        <v>4018485</v>
      </c>
      <c r="P16" s="163">
        <v>100</v>
      </c>
      <c r="Q16" s="142"/>
    </row>
    <row r="17" spans="1:17" ht="409.6">
      <c r="A17" s="108" t="s">
        <v>462</v>
      </c>
      <c r="B17" s="107"/>
      <c r="C17" s="164" t="s">
        <v>254</v>
      </c>
      <c r="D17" s="164" t="s">
        <v>459</v>
      </c>
      <c r="E17" s="107">
        <v>62635320</v>
      </c>
      <c r="F17" s="107">
        <v>66427000</v>
      </c>
      <c r="G17" s="107">
        <v>0</v>
      </c>
      <c r="H17" s="107">
        <v>-13379110</v>
      </c>
      <c r="I17" s="107">
        <v>115683210</v>
      </c>
      <c r="J17" s="163" t="s">
        <v>254</v>
      </c>
      <c r="K17" s="107">
        <v>115683210</v>
      </c>
      <c r="L17" s="163" t="s">
        <v>254</v>
      </c>
      <c r="M17" s="107">
        <v>101322857</v>
      </c>
      <c r="N17" s="163">
        <v>87.59</v>
      </c>
      <c r="O17" s="107">
        <v>101322857</v>
      </c>
      <c r="P17" s="163">
        <v>87.59</v>
      </c>
      <c r="Q17" s="142" t="s">
        <v>461</v>
      </c>
    </row>
    <row r="18" spans="1:17" ht="32.4">
      <c r="A18" s="108" t="s">
        <v>183</v>
      </c>
      <c r="B18" s="107"/>
      <c r="C18" s="164" t="s">
        <v>254</v>
      </c>
      <c r="D18" s="164" t="s">
        <v>459</v>
      </c>
      <c r="E18" s="107">
        <v>62635320</v>
      </c>
      <c r="F18" s="107">
        <v>66427000</v>
      </c>
      <c r="G18" s="107">
        <v>0</v>
      </c>
      <c r="H18" s="107">
        <v>-13379110</v>
      </c>
      <c r="I18" s="107">
        <v>115683210</v>
      </c>
      <c r="J18" s="163" t="s">
        <v>254</v>
      </c>
      <c r="K18" s="107">
        <v>115683210</v>
      </c>
      <c r="L18" s="163" t="s">
        <v>254</v>
      </c>
      <c r="M18" s="107">
        <v>94647370</v>
      </c>
      <c r="N18" s="163">
        <v>81.819999999999993</v>
      </c>
      <c r="O18" s="107">
        <v>94647370</v>
      </c>
      <c r="P18" s="163">
        <v>81.819999999999993</v>
      </c>
      <c r="Q18" s="142"/>
    </row>
    <row r="19" spans="1:17" ht="32.4">
      <c r="A19" s="108" t="s">
        <v>460</v>
      </c>
      <c r="B19" s="107"/>
      <c r="C19" s="164" t="s">
        <v>254</v>
      </c>
      <c r="D19" s="164" t="s">
        <v>459</v>
      </c>
      <c r="E19" s="107">
        <v>0</v>
      </c>
      <c r="F19" s="107">
        <v>0</v>
      </c>
      <c r="G19" s="107">
        <v>0</v>
      </c>
      <c r="H19" s="107">
        <v>0</v>
      </c>
      <c r="I19" s="107">
        <v>0</v>
      </c>
      <c r="J19" s="163" t="s">
        <v>254</v>
      </c>
      <c r="K19" s="107">
        <v>0</v>
      </c>
      <c r="L19" s="163" t="s">
        <v>254</v>
      </c>
      <c r="M19" s="107">
        <v>6675487</v>
      </c>
      <c r="N19" s="163" t="s">
        <v>254</v>
      </c>
      <c r="O19" s="107">
        <v>6675487</v>
      </c>
      <c r="P19" s="163" t="s">
        <v>254</v>
      </c>
      <c r="Q19" s="142"/>
    </row>
    <row r="20" spans="1:17" ht="16.8" thickBot="1">
      <c r="A20" s="162" t="s">
        <v>165</v>
      </c>
      <c r="B20" s="160"/>
      <c r="C20" s="161" t="s">
        <v>254</v>
      </c>
      <c r="D20" s="161" t="s">
        <v>254</v>
      </c>
      <c r="E20" s="160">
        <v>110145061</v>
      </c>
      <c r="F20" s="160">
        <v>174174000</v>
      </c>
      <c r="G20" s="160">
        <v>58743008</v>
      </c>
      <c r="H20" s="160">
        <v>0</v>
      </c>
      <c r="I20" s="160">
        <v>343062069</v>
      </c>
      <c r="J20" s="159" t="s">
        <v>254</v>
      </c>
      <c r="K20" s="160">
        <v>343062069</v>
      </c>
      <c r="L20" s="159" t="s">
        <v>254</v>
      </c>
      <c r="M20" s="160">
        <v>316525875</v>
      </c>
      <c r="N20" s="159">
        <v>92.26</v>
      </c>
      <c r="O20" s="160">
        <v>316525875</v>
      </c>
      <c r="P20" s="159">
        <v>92.26</v>
      </c>
      <c r="Q20" s="158"/>
    </row>
  </sheetData>
  <mergeCells count="14">
    <mergeCell ref="M5:M6"/>
    <mergeCell ref="N5:N6"/>
    <mergeCell ref="O5:O6"/>
    <mergeCell ref="P5:P6"/>
    <mergeCell ref="A4:A6"/>
    <mergeCell ref="B4:D4"/>
    <mergeCell ref="E4:L4"/>
    <mergeCell ref="M4:P4"/>
    <mergeCell ref="Q4:Q6"/>
    <mergeCell ref="B5:B6"/>
    <mergeCell ref="C5:C6"/>
    <mergeCell ref="D5:D6"/>
    <mergeCell ref="E5:J5"/>
    <mergeCell ref="K5:L5"/>
  </mergeCells>
  <phoneticPr fontId="2" type="noConversion"/>
  <pageMargins left="0.75" right="0.75" top="1" bottom="1" header="0.5" footer="0.5"/>
  <pageSetup paperSize="9" scale="70"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5" workbookViewId="0">
      <selection activeCell="K33" sqref="K33"/>
    </sheetView>
  </sheetViews>
  <sheetFormatPr defaultRowHeight="16.2"/>
  <cols>
    <col min="1" max="1" width="26.6640625" style="137" customWidth="1"/>
    <col min="2" max="2" width="5.21875" style="137" customWidth="1"/>
    <col min="3" max="3" width="11.109375" style="137" customWidth="1"/>
    <col min="4" max="4" width="22.109375" style="137" customWidth="1"/>
    <col min="5" max="5" width="11.109375" style="137" customWidth="1"/>
    <col min="6" max="6" width="22" style="137" bestFit="1" customWidth="1"/>
    <col min="7" max="8" width="11.109375" style="137" customWidth="1"/>
    <col min="9" max="9" width="17.6640625" style="137" customWidth="1"/>
    <col min="10" max="10" width="11.109375" style="137" customWidth="1"/>
    <col min="11" max="11" width="44.6640625" style="137" customWidth="1"/>
    <col min="12" max="16384" width="8.88671875" style="101"/>
  </cols>
  <sheetData>
    <row r="1" spans="1:11" ht="22.2">
      <c r="A1" s="181"/>
      <c r="B1" s="181"/>
      <c r="C1" s="181"/>
      <c r="D1" s="129" t="s">
        <v>458</v>
      </c>
      <c r="E1" s="181"/>
      <c r="F1" s="181"/>
      <c r="G1" s="181"/>
      <c r="H1" s="181"/>
      <c r="I1" s="181"/>
      <c r="J1" s="181"/>
      <c r="K1" s="181"/>
    </row>
    <row r="2" spans="1:11" ht="22.2">
      <c r="A2" s="128"/>
      <c r="B2" s="128"/>
      <c r="C2" s="128"/>
      <c r="D2" s="127" t="s">
        <v>501</v>
      </c>
      <c r="E2" s="128"/>
      <c r="F2" s="128"/>
      <c r="G2" s="128"/>
      <c r="H2" s="128"/>
      <c r="I2" s="128"/>
      <c r="J2" s="128"/>
      <c r="K2" s="128"/>
    </row>
    <row r="3" spans="1:11" ht="16.8" thickBot="1">
      <c r="A3" s="156"/>
      <c r="B3" s="155"/>
      <c r="C3" s="155"/>
      <c r="D3" s="138" t="s">
        <v>456</v>
      </c>
      <c r="E3" s="155"/>
      <c r="F3" s="155"/>
      <c r="G3" s="155"/>
      <c r="H3" s="155"/>
      <c r="I3" s="155"/>
      <c r="J3" s="155"/>
      <c r="K3" s="122" t="s">
        <v>48</v>
      </c>
    </row>
    <row r="4" spans="1:11">
      <c r="A4" s="121" t="s">
        <v>500</v>
      </c>
      <c r="B4" s="120" t="s">
        <v>499</v>
      </c>
      <c r="C4" s="120" t="s">
        <v>270</v>
      </c>
      <c r="D4" s="120"/>
      <c r="E4" s="120" t="s">
        <v>498</v>
      </c>
      <c r="F4" s="120"/>
      <c r="G4" s="120" t="s">
        <v>497</v>
      </c>
      <c r="H4" s="120"/>
      <c r="I4" s="120"/>
      <c r="J4" s="120"/>
      <c r="K4" s="180" t="s">
        <v>496</v>
      </c>
    </row>
    <row r="5" spans="1:11">
      <c r="A5" s="154"/>
      <c r="B5" s="152"/>
      <c r="C5" s="153" t="s">
        <v>495</v>
      </c>
      <c r="D5" s="153" t="s">
        <v>494</v>
      </c>
      <c r="E5" s="153" t="s">
        <v>495</v>
      </c>
      <c r="F5" s="153" t="s">
        <v>494</v>
      </c>
      <c r="G5" s="153" t="s">
        <v>495</v>
      </c>
      <c r="H5" s="153" t="s">
        <v>265</v>
      </c>
      <c r="I5" s="153" t="s">
        <v>494</v>
      </c>
      <c r="J5" s="153" t="s">
        <v>265</v>
      </c>
      <c r="K5" s="179"/>
    </row>
    <row r="6" spans="1:11" ht="16.8" thickBot="1">
      <c r="A6" s="117"/>
      <c r="B6" s="116"/>
      <c r="C6" s="116"/>
      <c r="D6" s="150"/>
      <c r="E6" s="116"/>
      <c r="F6" s="150"/>
      <c r="G6" s="116"/>
      <c r="H6" s="150"/>
      <c r="I6" s="150"/>
      <c r="J6" s="150"/>
      <c r="K6" s="178"/>
    </row>
    <row r="7" spans="1:11">
      <c r="A7" s="114" t="s">
        <v>493</v>
      </c>
      <c r="B7" s="166" t="s">
        <v>491</v>
      </c>
      <c r="C7" s="113">
        <v>11722</v>
      </c>
      <c r="D7" s="133">
        <v>1379619000</v>
      </c>
      <c r="E7" s="113">
        <v>11679</v>
      </c>
      <c r="F7" s="133">
        <v>1362805160</v>
      </c>
      <c r="G7" s="113">
        <f>E7-C7</f>
        <v>-43</v>
      </c>
      <c r="H7" s="133">
        <f>IF(C7=0,"",ROUND(G7*100/C7,2))</f>
        <v>-0.37</v>
      </c>
      <c r="I7" s="133">
        <f>F7-D7</f>
        <v>-16813840</v>
      </c>
      <c r="J7" s="177">
        <f>IF(D7=0,"",ROUND(I7*100/D7,2))</f>
        <v>-1.22</v>
      </c>
      <c r="K7" s="165"/>
    </row>
    <row r="8" spans="1:11" ht="16.8" thickBot="1">
      <c r="A8" s="105" t="s">
        <v>492</v>
      </c>
      <c r="B8" s="176" t="s">
        <v>491</v>
      </c>
      <c r="C8" s="104">
        <v>11722</v>
      </c>
      <c r="D8" s="131">
        <v>1379619000</v>
      </c>
      <c r="E8" s="104">
        <v>11679</v>
      </c>
      <c r="F8" s="131">
        <v>1362805160</v>
      </c>
      <c r="G8" s="104">
        <f>E8-C8</f>
        <v>-43</v>
      </c>
      <c r="H8" s="131">
        <f>IF(C8=0,"",ROUND(G8*100/C8,2))</f>
        <v>-0.37</v>
      </c>
      <c r="I8" s="131">
        <f>F8-D8</f>
        <v>-16813840</v>
      </c>
      <c r="J8" s="131">
        <f>IF(D8=0,"",ROUND(I8*100/D8,2))</f>
        <v>-1.22</v>
      </c>
      <c r="K8" s="140"/>
    </row>
  </sheetData>
  <mergeCells count="14">
    <mergeCell ref="G5:G6"/>
    <mergeCell ref="H5:H6"/>
    <mergeCell ref="I5:I6"/>
    <mergeCell ref="J5:J6"/>
    <mergeCell ref="A4:A6"/>
    <mergeCell ref="B4:B6"/>
    <mergeCell ref="C4:D4"/>
    <mergeCell ref="E4:F4"/>
    <mergeCell ref="G4:J4"/>
    <mergeCell ref="K4:K6"/>
    <mergeCell ref="C5:C6"/>
    <mergeCell ref="D5:D6"/>
    <mergeCell ref="E5:E6"/>
    <mergeCell ref="F5:F6"/>
  </mergeCells>
  <phoneticPr fontId="2" type="noConversion"/>
  <pageMargins left="0.75" right="0.75" top="1" bottom="1" header="0.5" footer="0.5"/>
  <pageSetup paperSize="9" scale="90" orientation="portrait" horizontalDpi="180" verticalDpi="18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9" sqref="C9"/>
    </sheetView>
  </sheetViews>
  <sheetFormatPr defaultRowHeight="16.2"/>
  <cols>
    <col min="1" max="1" width="22.44140625" style="1" customWidth="1"/>
    <col min="2" max="2" width="20.21875" style="1" bestFit="1" customWidth="1"/>
    <col min="3" max="3" width="21.77734375" style="1" customWidth="1"/>
    <col min="4" max="4" width="17.6640625" style="1" customWidth="1"/>
    <col min="5" max="5" width="32.88671875" style="1" customWidth="1"/>
    <col min="6" max="16384" width="8.88671875" style="1"/>
  </cols>
  <sheetData>
    <row r="1" spans="1:5" ht="22.2">
      <c r="A1" s="22"/>
      <c r="B1" s="22"/>
      <c r="C1" s="25" t="s">
        <v>521</v>
      </c>
      <c r="D1" s="22"/>
      <c r="E1" s="22"/>
    </row>
    <row r="2" spans="1:5" ht="22.2">
      <c r="A2" s="22"/>
      <c r="B2" s="22"/>
      <c r="C2" s="23" t="s">
        <v>520</v>
      </c>
      <c r="D2" s="22"/>
      <c r="E2" s="22"/>
    </row>
    <row r="3" spans="1:5" ht="16.8" thickBot="1">
      <c r="A3" s="192"/>
      <c r="B3" s="190"/>
      <c r="C3" s="191" t="s">
        <v>519</v>
      </c>
      <c r="D3" s="190"/>
      <c r="E3" s="17" t="s">
        <v>518</v>
      </c>
    </row>
    <row r="4" spans="1:5" ht="16.8" thickBot="1">
      <c r="A4" s="189" t="s">
        <v>517</v>
      </c>
      <c r="B4" s="188" t="s">
        <v>516</v>
      </c>
      <c r="C4" s="188" t="s">
        <v>515</v>
      </c>
      <c r="D4" s="188" t="s">
        <v>514</v>
      </c>
      <c r="E4" s="187" t="s">
        <v>513</v>
      </c>
    </row>
    <row r="5" spans="1:5">
      <c r="A5" s="186" t="s">
        <v>512</v>
      </c>
      <c r="B5" s="185">
        <v>3518524000</v>
      </c>
      <c r="C5" s="185">
        <v>3518524294</v>
      </c>
      <c r="D5" s="185">
        <f>C5-B5</f>
        <v>294</v>
      </c>
      <c r="E5" s="184"/>
    </row>
    <row r="6" spans="1:5">
      <c r="A6" s="49" t="s">
        <v>511</v>
      </c>
      <c r="B6" s="48"/>
      <c r="C6" s="48"/>
      <c r="D6" s="48"/>
      <c r="E6" s="183"/>
    </row>
    <row r="7" spans="1:5" ht="32.4">
      <c r="A7" s="49" t="s">
        <v>510</v>
      </c>
      <c r="B7" s="48">
        <v>0</v>
      </c>
      <c r="C7" s="48">
        <v>0</v>
      </c>
      <c r="D7" s="48">
        <f>C7-B7</f>
        <v>0</v>
      </c>
      <c r="E7" s="183"/>
    </row>
    <row r="8" spans="1:5">
      <c r="A8" s="49" t="s">
        <v>509</v>
      </c>
      <c r="B8" s="48">
        <v>0</v>
      </c>
      <c r="C8" s="48">
        <v>0</v>
      </c>
      <c r="D8" s="48">
        <f>C8-B8</f>
        <v>0</v>
      </c>
      <c r="E8" s="183"/>
    </row>
    <row r="9" spans="1:5" ht="32.4">
      <c r="A9" s="49" t="s">
        <v>508</v>
      </c>
      <c r="B9" s="48">
        <v>0</v>
      </c>
      <c r="C9" s="48">
        <v>0</v>
      </c>
      <c r="D9" s="48">
        <f>C9-B9</f>
        <v>0</v>
      </c>
      <c r="E9" s="183"/>
    </row>
    <row r="10" spans="1:5" ht="145.80000000000001">
      <c r="A10" s="49" t="s">
        <v>507</v>
      </c>
      <c r="B10" s="48">
        <v>83857000</v>
      </c>
      <c r="C10" s="48">
        <v>104880400</v>
      </c>
      <c r="D10" s="48">
        <f>C10-B10</f>
        <v>21023400</v>
      </c>
      <c r="E10" s="183" t="s">
        <v>399</v>
      </c>
    </row>
    <row r="11" spans="1:5">
      <c r="A11" s="49" t="s">
        <v>503</v>
      </c>
      <c r="B11" s="48">
        <v>1000000</v>
      </c>
      <c r="C11" s="48">
        <v>0</v>
      </c>
      <c r="D11" s="48">
        <f>C11-B11</f>
        <v>-1000000</v>
      </c>
      <c r="E11" s="183"/>
    </row>
    <row r="12" spans="1:5">
      <c r="A12" s="49" t="s">
        <v>506</v>
      </c>
      <c r="B12" s="48"/>
      <c r="C12" s="48"/>
      <c r="D12" s="48"/>
      <c r="E12" s="183"/>
    </row>
    <row r="13" spans="1:5">
      <c r="A13" s="49" t="s">
        <v>505</v>
      </c>
      <c r="B13" s="48">
        <v>0</v>
      </c>
      <c r="C13" s="48">
        <v>0</v>
      </c>
      <c r="D13" s="48">
        <f>C13-B13</f>
        <v>0</v>
      </c>
      <c r="E13" s="183"/>
    </row>
    <row r="14" spans="1:5">
      <c r="A14" s="49" t="s">
        <v>504</v>
      </c>
      <c r="B14" s="48">
        <v>0</v>
      </c>
      <c r="C14" s="48">
        <v>0</v>
      </c>
      <c r="D14" s="48">
        <f>C14-B14</f>
        <v>0</v>
      </c>
      <c r="E14" s="183"/>
    </row>
    <row r="15" spans="1:5">
      <c r="A15" s="49" t="s">
        <v>503</v>
      </c>
      <c r="B15" s="48">
        <v>1000000</v>
      </c>
      <c r="C15" s="48">
        <v>0</v>
      </c>
      <c r="D15" s="48">
        <f>C15-B15</f>
        <v>-1000000</v>
      </c>
      <c r="E15" s="183"/>
    </row>
    <row r="16" spans="1:5" ht="16.8" thickBot="1">
      <c r="A16" s="59" t="s">
        <v>502</v>
      </c>
      <c r="B16" s="58">
        <v>3602381000</v>
      </c>
      <c r="C16" s="58">
        <v>3623404694</v>
      </c>
      <c r="D16" s="58">
        <f>C16-B16</f>
        <v>21023694</v>
      </c>
      <c r="E16" s="182"/>
    </row>
  </sheetData>
  <phoneticPr fontId="2" type="noConversion"/>
  <pageMargins left="0.75" right="0.75" top="1" bottom="1" header="0.5" footer="0.5"/>
  <pageSetup paperSize="9" scale="80" orientation="portrait"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B25" sqref="B25"/>
    </sheetView>
  </sheetViews>
  <sheetFormatPr defaultRowHeight="16.2"/>
  <cols>
    <col min="1" max="1" width="22.44140625" style="1" customWidth="1"/>
    <col min="2" max="4" width="12.6640625" style="1" customWidth="1"/>
    <col min="5" max="5" width="35.6640625" style="1" customWidth="1"/>
    <col min="6" max="16384" width="8.88671875" style="1"/>
  </cols>
  <sheetData>
    <row r="1" spans="1:5" ht="22.2">
      <c r="A1" s="22"/>
      <c r="B1" s="22"/>
      <c r="C1" s="25" t="s">
        <v>408</v>
      </c>
      <c r="D1" s="22"/>
      <c r="E1" s="22"/>
    </row>
    <row r="2" spans="1:5" ht="22.2">
      <c r="A2" s="22"/>
      <c r="B2" s="22"/>
      <c r="C2" s="23" t="s">
        <v>542</v>
      </c>
      <c r="D2" s="22"/>
      <c r="E2" s="22"/>
    </row>
    <row r="3" spans="1:5" ht="16.8" thickBot="1">
      <c r="A3" s="192"/>
      <c r="B3" s="190"/>
      <c r="C3" s="191" t="s">
        <v>396</v>
      </c>
      <c r="D3" s="190"/>
      <c r="E3" s="17" t="s">
        <v>541</v>
      </c>
    </row>
    <row r="4" spans="1:5" ht="16.8" thickBot="1">
      <c r="A4" s="189" t="s">
        <v>540</v>
      </c>
      <c r="B4" s="188" t="s">
        <v>539</v>
      </c>
      <c r="C4" s="188" t="s">
        <v>538</v>
      </c>
      <c r="D4" s="188" t="s">
        <v>537</v>
      </c>
      <c r="E4" s="187" t="s">
        <v>536</v>
      </c>
    </row>
    <row r="5" spans="1:5">
      <c r="A5" s="60" t="s">
        <v>535</v>
      </c>
      <c r="B5" s="202">
        <v>0</v>
      </c>
      <c r="C5" s="202">
        <v>0</v>
      </c>
      <c r="D5" s="202">
        <f>C5-B5</f>
        <v>0</v>
      </c>
      <c r="E5" s="201"/>
    </row>
    <row r="6" spans="1:5">
      <c r="A6" s="200" t="s">
        <v>534</v>
      </c>
      <c r="B6" s="199">
        <v>247</v>
      </c>
      <c r="C6" s="199">
        <v>222</v>
      </c>
      <c r="D6" s="199">
        <f>C6-B6</f>
        <v>-25</v>
      </c>
      <c r="E6" s="198"/>
    </row>
    <row r="7" spans="1:5">
      <c r="A7" s="49" t="s">
        <v>533</v>
      </c>
      <c r="B7" s="197">
        <v>143</v>
      </c>
      <c r="C7" s="197">
        <v>124</v>
      </c>
      <c r="D7" s="197">
        <f>C7-B7</f>
        <v>-19</v>
      </c>
      <c r="E7" s="196"/>
    </row>
    <row r="8" spans="1:5">
      <c r="A8" s="49" t="s">
        <v>532</v>
      </c>
      <c r="B8" s="197">
        <v>13</v>
      </c>
      <c r="C8" s="197">
        <v>13</v>
      </c>
      <c r="D8" s="197">
        <f>C8-B8</f>
        <v>0</v>
      </c>
      <c r="E8" s="196"/>
    </row>
    <row r="9" spans="1:5">
      <c r="A9" s="49" t="s">
        <v>531</v>
      </c>
      <c r="B9" s="197">
        <v>18</v>
      </c>
      <c r="C9" s="197">
        <v>18</v>
      </c>
      <c r="D9" s="197">
        <f>C9-B9</f>
        <v>0</v>
      </c>
      <c r="E9" s="196"/>
    </row>
    <row r="10" spans="1:5">
      <c r="A10" s="49" t="s">
        <v>530</v>
      </c>
      <c r="B10" s="197">
        <v>62</v>
      </c>
      <c r="C10" s="197">
        <v>58</v>
      </c>
      <c r="D10" s="197">
        <f>C10-B10</f>
        <v>-4</v>
      </c>
      <c r="E10" s="196"/>
    </row>
    <row r="11" spans="1:5">
      <c r="A11" s="49" t="s">
        <v>529</v>
      </c>
      <c r="B11" s="197">
        <v>11</v>
      </c>
      <c r="C11" s="197">
        <v>9</v>
      </c>
      <c r="D11" s="197">
        <f>C11-B11</f>
        <v>-2</v>
      </c>
      <c r="E11" s="196"/>
    </row>
    <row r="12" spans="1:5">
      <c r="A12" s="200" t="s">
        <v>528</v>
      </c>
      <c r="B12" s="199">
        <v>687</v>
      </c>
      <c r="C12" s="199">
        <v>541</v>
      </c>
      <c r="D12" s="199">
        <f>C12-B12</f>
        <v>-146</v>
      </c>
      <c r="E12" s="198"/>
    </row>
    <row r="13" spans="1:5">
      <c r="A13" s="49" t="s">
        <v>527</v>
      </c>
      <c r="B13" s="197">
        <v>687</v>
      </c>
      <c r="C13" s="197">
        <v>541</v>
      </c>
      <c r="D13" s="197">
        <f>C13-B13</f>
        <v>-146</v>
      </c>
      <c r="E13" s="196"/>
    </row>
    <row r="14" spans="1:5">
      <c r="A14" s="200" t="s">
        <v>526</v>
      </c>
      <c r="B14" s="199">
        <v>6</v>
      </c>
      <c r="C14" s="199">
        <v>2</v>
      </c>
      <c r="D14" s="199">
        <f>C14-B14</f>
        <v>-4</v>
      </c>
      <c r="E14" s="198"/>
    </row>
    <row r="15" spans="1:5">
      <c r="A15" s="49" t="s">
        <v>525</v>
      </c>
      <c r="B15" s="197">
        <v>6</v>
      </c>
      <c r="C15" s="197">
        <v>2</v>
      </c>
      <c r="D15" s="197">
        <f>C15-B15</f>
        <v>-4</v>
      </c>
      <c r="E15" s="196"/>
    </row>
    <row r="16" spans="1:5">
      <c r="A16" s="200" t="s">
        <v>524</v>
      </c>
      <c r="B16" s="199">
        <v>250</v>
      </c>
      <c r="C16" s="199">
        <v>225</v>
      </c>
      <c r="D16" s="199">
        <f>C16-B16</f>
        <v>-25</v>
      </c>
      <c r="E16" s="198"/>
    </row>
    <row r="17" spans="1:5">
      <c r="A17" s="49" t="s">
        <v>523</v>
      </c>
      <c r="B17" s="197">
        <v>250</v>
      </c>
      <c r="C17" s="197">
        <v>225</v>
      </c>
      <c r="D17" s="197">
        <f>C17-B17</f>
        <v>-25</v>
      </c>
      <c r="E17" s="196"/>
    </row>
    <row r="18" spans="1:5" ht="16.8" thickBot="1">
      <c r="A18" s="195" t="s">
        <v>165</v>
      </c>
      <c r="B18" s="194">
        <v>1190</v>
      </c>
      <c r="C18" s="194">
        <v>990</v>
      </c>
      <c r="D18" s="194">
        <f>C18-B18</f>
        <v>-200</v>
      </c>
      <c r="E18" s="193"/>
    </row>
    <row r="19" spans="1:5">
      <c r="A19" s="89" t="s">
        <v>522</v>
      </c>
      <c r="B19" s="89"/>
      <c r="C19" s="89"/>
      <c r="D19" s="89"/>
      <c r="E19" s="89"/>
    </row>
  </sheetData>
  <mergeCells count="1">
    <mergeCell ref="A19:E19"/>
  </mergeCells>
  <phoneticPr fontId="2" type="noConversion"/>
  <pageMargins left="0.75" right="0.75" top="1" bottom="1" header="0.5" footer="0.5"/>
  <pageSetup paperSize="9" scale="90" orientation="portrait" horizontalDpi="180"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75" workbookViewId="0">
      <selection activeCell="L12" sqref="L12"/>
    </sheetView>
  </sheetViews>
  <sheetFormatPr defaultRowHeight="16.2"/>
  <cols>
    <col min="1" max="1" width="30.6640625" style="137" customWidth="1"/>
    <col min="2" max="10" width="15.6640625" style="137" customWidth="1"/>
    <col min="11" max="11" width="18" style="137" bestFit="1" customWidth="1"/>
    <col min="12" max="12" width="16.6640625" style="157" bestFit="1" customWidth="1"/>
    <col min="13" max="13" width="18" style="157" bestFit="1" customWidth="1"/>
    <col min="14" max="16384" width="8.88671875" style="101"/>
  </cols>
  <sheetData>
    <row r="1" spans="1:13" ht="22.2">
      <c r="A1" s="181"/>
      <c r="B1" s="181"/>
      <c r="C1" s="129" t="s">
        <v>458</v>
      </c>
      <c r="D1" s="181"/>
      <c r="E1" s="181"/>
      <c r="F1" s="181"/>
      <c r="G1" s="181"/>
      <c r="H1" s="181"/>
      <c r="I1" s="181"/>
      <c r="J1" s="181"/>
      <c r="K1" s="181"/>
      <c r="L1" s="175"/>
      <c r="M1" s="175"/>
    </row>
    <row r="2" spans="1:13" ht="22.2">
      <c r="A2" s="128"/>
      <c r="B2" s="128"/>
      <c r="C2" s="127" t="s">
        <v>569</v>
      </c>
      <c r="D2" s="128"/>
      <c r="E2" s="128"/>
      <c r="F2" s="128"/>
      <c r="G2" s="128"/>
      <c r="H2" s="128"/>
      <c r="I2" s="128"/>
      <c r="J2" s="128"/>
      <c r="K2" s="128"/>
      <c r="L2" s="175"/>
      <c r="M2" s="175"/>
    </row>
    <row r="3" spans="1:13" ht="16.8" thickBot="1">
      <c r="A3" s="156"/>
      <c r="B3" s="155"/>
      <c r="C3" s="138" t="s">
        <v>456</v>
      </c>
      <c r="D3" s="155"/>
      <c r="E3" s="155"/>
      <c r="F3" s="155"/>
      <c r="G3" s="155"/>
      <c r="H3" s="155"/>
      <c r="I3" s="155"/>
      <c r="J3" s="155"/>
      <c r="K3" s="174"/>
      <c r="M3" s="174" t="s">
        <v>48</v>
      </c>
    </row>
    <row r="4" spans="1:13">
      <c r="A4" s="205" t="s">
        <v>566</v>
      </c>
      <c r="B4" s="120" t="s">
        <v>568</v>
      </c>
      <c r="C4" s="120"/>
      <c r="D4" s="120"/>
      <c r="E4" s="120"/>
      <c r="F4" s="120"/>
      <c r="G4" s="120"/>
      <c r="H4" s="120"/>
      <c r="I4" s="120"/>
      <c r="J4" s="120"/>
      <c r="K4" s="120"/>
      <c r="L4" s="120"/>
      <c r="M4" s="118"/>
    </row>
    <row r="5" spans="1:13">
      <c r="A5" s="117" t="s">
        <v>564</v>
      </c>
      <c r="B5" s="152" t="s">
        <v>563</v>
      </c>
      <c r="C5" s="153" t="s">
        <v>562</v>
      </c>
      <c r="D5" s="153" t="s">
        <v>561</v>
      </c>
      <c r="E5" s="153" t="s">
        <v>560</v>
      </c>
      <c r="F5" s="153" t="s">
        <v>559</v>
      </c>
      <c r="G5" s="153" t="s">
        <v>558</v>
      </c>
      <c r="H5" s="153" t="s">
        <v>557</v>
      </c>
      <c r="I5" s="153" t="s">
        <v>556</v>
      </c>
      <c r="J5" s="153" t="s">
        <v>555</v>
      </c>
      <c r="K5" s="152" t="s">
        <v>554</v>
      </c>
      <c r="L5" s="153" t="s">
        <v>553</v>
      </c>
      <c r="M5" s="151" t="s">
        <v>552</v>
      </c>
    </row>
    <row r="6" spans="1:13" ht="16.8" thickBot="1">
      <c r="A6" s="204"/>
      <c r="B6" s="116"/>
      <c r="C6" s="116"/>
      <c r="D6" s="150"/>
      <c r="E6" s="116"/>
      <c r="F6" s="150"/>
      <c r="G6" s="116"/>
      <c r="H6" s="150"/>
      <c r="I6" s="150"/>
      <c r="J6" s="150"/>
      <c r="K6" s="116"/>
      <c r="L6" s="116"/>
      <c r="M6" s="115"/>
    </row>
    <row r="7" spans="1:13">
      <c r="A7" s="114" t="s">
        <v>551</v>
      </c>
      <c r="B7" s="206">
        <v>840377000</v>
      </c>
      <c r="C7" s="113">
        <v>0</v>
      </c>
      <c r="D7" s="113">
        <v>8376000</v>
      </c>
      <c r="E7" s="113">
        <v>0</v>
      </c>
      <c r="F7" s="113">
        <v>120963000</v>
      </c>
      <c r="G7" s="113">
        <v>57490000</v>
      </c>
      <c r="H7" s="113">
        <v>0</v>
      </c>
      <c r="I7" s="113">
        <v>105065000</v>
      </c>
      <c r="J7" s="206">
        <v>0</v>
      </c>
      <c r="K7" s="113">
        <v>1132271000</v>
      </c>
      <c r="L7" s="113">
        <v>128400000</v>
      </c>
      <c r="M7" s="112">
        <v>1260671000</v>
      </c>
    </row>
    <row r="8" spans="1:13">
      <c r="A8" s="108" t="s">
        <v>550</v>
      </c>
      <c r="B8" s="107">
        <v>700526000</v>
      </c>
      <c r="C8" s="107">
        <v>0</v>
      </c>
      <c r="D8" s="107">
        <v>550000</v>
      </c>
      <c r="E8" s="107">
        <v>0</v>
      </c>
      <c r="F8" s="107">
        <v>86984000</v>
      </c>
      <c r="G8" s="107">
        <v>46328000</v>
      </c>
      <c r="H8" s="107">
        <v>0</v>
      </c>
      <c r="I8" s="107">
        <v>79773000</v>
      </c>
      <c r="J8" s="107">
        <v>0</v>
      </c>
      <c r="K8" s="107">
        <v>914161000</v>
      </c>
      <c r="L8" s="107">
        <v>128400000</v>
      </c>
      <c r="M8" s="106">
        <v>1042561000</v>
      </c>
    </row>
    <row r="9" spans="1:13">
      <c r="A9" s="108" t="s">
        <v>546</v>
      </c>
      <c r="B9" s="107">
        <v>700526000</v>
      </c>
      <c r="C9" s="107">
        <v>0</v>
      </c>
      <c r="D9" s="107">
        <v>550000</v>
      </c>
      <c r="E9" s="107">
        <v>0</v>
      </c>
      <c r="F9" s="107">
        <v>86984000</v>
      </c>
      <c r="G9" s="107">
        <v>46328000</v>
      </c>
      <c r="H9" s="107">
        <v>0</v>
      </c>
      <c r="I9" s="107">
        <v>79773000</v>
      </c>
      <c r="J9" s="107">
        <v>0</v>
      </c>
      <c r="K9" s="107">
        <v>914161000</v>
      </c>
      <c r="L9" s="107">
        <v>0</v>
      </c>
      <c r="M9" s="106">
        <v>914161000</v>
      </c>
    </row>
    <row r="10" spans="1:13">
      <c r="A10" s="108" t="s">
        <v>545</v>
      </c>
      <c r="B10" s="107">
        <v>0</v>
      </c>
      <c r="C10" s="107">
        <v>0</v>
      </c>
      <c r="D10" s="107">
        <v>0</v>
      </c>
      <c r="E10" s="107">
        <v>0</v>
      </c>
      <c r="F10" s="107">
        <v>0</v>
      </c>
      <c r="G10" s="107">
        <v>0</v>
      </c>
      <c r="H10" s="107">
        <v>0</v>
      </c>
      <c r="I10" s="107">
        <v>0</v>
      </c>
      <c r="J10" s="107">
        <v>0</v>
      </c>
      <c r="K10" s="107">
        <v>0</v>
      </c>
      <c r="L10" s="107">
        <v>128400000</v>
      </c>
      <c r="M10" s="106">
        <v>128400000</v>
      </c>
    </row>
    <row r="11" spans="1:13">
      <c r="A11" s="108" t="s">
        <v>549</v>
      </c>
      <c r="B11" s="107">
        <v>139851000</v>
      </c>
      <c r="C11" s="107">
        <v>0</v>
      </c>
      <c r="D11" s="107">
        <v>7416000</v>
      </c>
      <c r="E11" s="107">
        <v>0</v>
      </c>
      <c r="F11" s="107">
        <v>33979000</v>
      </c>
      <c r="G11" s="107">
        <v>11162000</v>
      </c>
      <c r="H11" s="107">
        <v>0</v>
      </c>
      <c r="I11" s="107">
        <v>25292000</v>
      </c>
      <c r="J11" s="107">
        <v>0</v>
      </c>
      <c r="K11" s="107">
        <v>217700000</v>
      </c>
      <c r="L11" s="107">
        <v>0</v>
      </c>
      <c r="M11" s="106">
        <v>217700000</v>
      </c>
    </row>
    <row r="12" spans="1:13">
      <c r="A12" s="108" t="s">
        <v>546</v>
      </c>
      <c r="B12" s="107">
        <v>139851000</v>
      </c>
      <c r="C12" s="107">
        <v>0</v>
      </c>
      <c r="D12" s="107">
        <v>7416000</v>
      </c>
      <c r="E12" s="107">
        <v>0</v>
      </c>
      <c r="F12" s="107">
        <v>33979000</v>
      </c>
      <c r="G12" s="107">
        <v>11162000</v>
      </c>
      <c r="H12" s="107">
        <v>0</v>
      </c>
      <c r="I12" s="107">
        <v>25292000</v>
      </c>
      <c r="J12" s="107">
        <v>0</v>
      </c>
      <c r="K12" s="107">
        <v>217700000</v>
      </c>
      <c r="L12" s="107">
        <v>0</v>
      </c>
      <c r="M12" s="106">
        <v>217700000</v>
      </c>
    </row>
    <row r="13" spans="1:13">
      <c r="A13" s="108" t="s">
        <v>548</v>
      </c>
      <c r="B13" s="107">
        <v>0</v>
      </c>
      <c r="C13" s="107">
        <v>0</v>
      </c>
      <c r="D13" s="107">
        <v>60000</v>
      </c>
      <c r="E13" s="107">
        <v>0</v>
      </c>
      <c r="F13" s="107">
        <v>0</v>
      </c>
      <c r="G13" s="107">
        <v>0</v>
      </c>
      <c r="H13" s="107">
        <v>0</v>
      </c>
      <c r="I13" s="107">
        <v>0</v>
      </c>
      <c r="J13" s="107">
        <v>0</v>
      </c>
      <c r="K13" s="107">
        <v>60000</v>
      </c>
      <c r="L13" s="107">
        <v>0</v>
      </c>
      <c r="M13" s="106">
        <v>60000</v>
      </c>
    </row>
    <row r="14" spans="1:13">
      <c r="A14" s="108" t="s">
        <v>546</v>
      </c>
      <c r="B14" s="107">
        <v>0</v>
      </c>
      <c r="C14" s="107">
        <v>0</v>
      </c>
      <c r="D14" s="107">
        <v>60000</v>
      </c>
      <c r="E14" s="107">
        <v>0</v>
      </c>
      <c r="F14" s="107">
        <v>0</v>
      </c>
      <c r="G14" s="107">
        <v>0</v>
      </c>
      <c r="H14" s="107">
        <v>0</v>
      </c>
      <c r="I14" s="107">
        <v>0</v>
      </c>
      <c r="J14" s="107">
        <v>0</v>
      </c>
      <c r="K14" s="107">
        <v>60000</v>
      </c>
      <c r="L14" s="107">
        <v>0</v>
      </c>
      <c r="M14" s="106">
        <v>60000</v>
      </c>
    </row>
    <row r="15" spans="1:13">
      <c r="A15" s="108" t="s">
        <v>547</v>
      </c>
      <c r="B15" s="107">
        <v>0</v>
      </c>
      <c r="C15" s="107">
        <v>0</v>
      </c>
      <c r="D15" s="107">
        <v>350000</v>
      </c>
      <c r="E15" s="107">
        <v>0</v>
      </c>
      <c r="F15" s="107">
        <v>0</v>
      </c>
      <c r="G15" s="107">
        <v>0</v>
      </c>
      <c r="H15" s="107">
        <v>0</v>
      </c>
      <c r="I15" s="107">
        <v>0</v>
      </c>
      <c r="J15" s="107">
        <v>0</v>
      </c>
      <c r="K15" s="107">
        <v>350000</v>
      </c>
      <c r="L15" s="107">
        <v>0</v>
      </c>
      <c r="M15" s="106">
        <v>350000</v>
      </c>
    </row>
    <row r="16" spans="1:13">
      <c r="A16" s="108" t="s">
        <v>546</v>
      </c>
      <c r="B16" s="107">
        <v>0</v>
      </c>
      <c r="C16" s="107">
        <v>0</v>
      </c>
      <c r="D16" s="107">
        <v>350000</v>
      </c>
      <c r="E16" s="107">
        <v>0</v>
      </c>
      <c r="F16" s="107">
        <v>0</v>
      </c>
      <c r="G16" s="107">
        <v>0</v>
      </c>
      <c r="H16" s="107">
        <v>0</v>
      </c>
      <c r="I16" s="107">
        <v>0</v>
      </c>
      <c r="J16" s="107">
        <v>0</v>
      </c>
      <c r="K16" s="107">
        <v>350000</v>
      </c>
      <c r="L16" s="107">
        <v>0</v>
      </c>
      <c r="M16" s="106">
        <v>350000</v>
      </c>
    </row>
    <row r="17" spans="1:13">
      <c r="A17" s="108" t="s">
        <v>545</v>
      </c>
      <c r="B17" s="107">
        <v>0</v>
      </c>
      <c r="C17" s="107">
        <v>0</v>
      </c>
      <c r="D17" s="107">
        <v>0</v>
      </c>
      <c r="E17" s="107">
        <v>0</v>
      </c>
      <c r="F17" s="107">
        <v>0</v>
      </c>
      <c r="G17" s="107">
        <v>0</v>
      </c>
      <c r="H17" s="107">
        <v>0</v>
      </c>
      <c r="I17" s="107">
        <v>0</v>
      </c>
      <c r="J17" s="107">
        <v>0</v>
      </c>
      <c r="K17" s="107">
        <v>0</v>
      </c>
      <c r="L17" s="107">
        <v>0</v>
      </c>
      <c r="M17" s="106">
        <v>0</v>
      </c>
    </row>
    <row r="18" spans="1:13" ht="16.8" thickBot="1">
      <c r="A18" s="162" t="s">
        <v>544</v>
      </c>
      <c r="B18" s="160">
        <v>840377000</v>
      </c>
      <c r="C18" s="160">
        <v>0</v>
      </c>
      <c r="D18" s="160">
        <v>8376000</v>
      </c>
      <c r="E18" s="160">
        <v>0</v>
      </c>
      <c r="F18" s="160">
        <v>120963000</v>
      </c>
      <c r="G18" s="160">
        <v>57490000</v>
      </c>
      <c r="H18" s="160">
        <v>0</v>
      </c>
      <c r="I18" s="160">
        <v>105065000</v>
      </c>
      <c r="J18" s="160">
        <v>0</v>
      </c>
      <c r="K18" s="160">
        <v>1132271000</v>
      </c>
      <c r="L18" s="160">
        <v>128400000</v>
      </c>
      <c r="M18" s="203">
        <v>1260671000</v>
      </c>
    </row>
    <row r="19" spans="1:13" ht="22.2">
      <c r="A19" s="181"/>
      <c r="B19" s="181"/>
      <c r="C19" s="129" t="s">
        <v>458</v>
      </c>
      <c r="D19" s="181"/>
      <c r="E19" s="181"/>
      <c r="F19" s="181"/>
      <c r="G19" s="181"/>
      <c r="H19" s="181"/>
      <c r="I19" s="181"/>
      <c r="J19" s="181"/>
      <c r="K19" s="181"/>
      <c r="L19" s="175"/>
      <c r="M19" s="175"/>
    </row>
    <row r="20" spans="1:13" ht="22.2">
      <c r="A20" s="128"/>
      <c r="B20" s="128"/>
      <c r="C20" s="127" t="s">
        <v>567</v>
      </c>
      <c r="D20" s="128"/>
      <c r="E20" s="128"/>
      <c r="F20" s="128"/>
      <c r="G20" s="128"/>
      <c r="H20" s="128"/>
      <c r="I20" s="128"/>
      <c r="J20" s="128"/>
      <c r="K20" s="128"/>
      <c r="L20" s="175"/>
      <c r="M20" s="175"/>
    </row>
    <row r="21" spans="1:13" ht="16.8" thickBot="1">
      <c r="A21" s="156"/>
      <c r="B21" s="155"/>
      <c r="C21" s="138" t="s">
        <v>456</v>
      </c>
      <c r="D21" s="155"/>
      <c r="E21" s="155"/>
      <c r="F21" s="155"/>
      <c r="G21" s="155"/>
      <c r="H21" s="155"/>
      <c r="I21" s="155"/>
      <c r="J21" s="155"/>
      <c r="K21" s="174"/>
      <c r="M21" s="174" t="s">
        <v>48</v>
      </c>
    </row>
    <row r="22" spans="1:13">
      <c r="A22" s="205" t="s">
        <v>566</v>
      </c>
      <c r="B22" s="120" t="s">
        <v>565</v>
      </c>
      <c r="C22" s="120"/>
      <c r="D22" s="120"/>
      <c r="E22" s="120"/>
      <c r="F22" s="120"/>
      <c r="G22" s="120"/>
      <c r="H22" s="120"/>
      <c r="I22" s="120"/>
      <c r="J22" s="120"/>
      <c r="K22" s="120"/>
      <c r="L22" s="120"/>
      <c r="M22" s="118"/>
    </row>
    <row r="23" spans="1:13">
      <c r="A23" s="117" t="s">
        <v>564</v>
      </c>
      <c r="B23" s="152" t="s">
        <v>563</v>
      </c>
      <c r="C23" s="153" t="s">
        <v>562</v>
      </c>
      <c r="D23" s="153" t="s">
        <v>561</v>
      </c>
      <c r="E23" s="153" t="s">
        <v>560</v>
      </c>
      <c r="F23" s="153" t="s">
        <v>559</v>
      </c>
      <c r="G23" s="153" t="s">
        <v>558</v>
      </c>
      <c r="H23" s="153" t="s">
        <v>557</v>
      </c>
      <c r="I23" s="153" t="s">
        <v>556</v>
      </c>
      <c r="J23" s="153" t="s">
        <v>555</v>
      </c>
      <c r="K23" s="152" t="s">
        <v>554</v>
      </c>
      <c r="L23" s="153" t="s">
        <v>553</v>
      </c>
      <c r="M23" s="151" t="s">
        <v>552</v>
      </c>
    </row>
    <row r="24" spans="1:13" ht="16.8" thickBot="1">
      <c r="A24" s="204"/>
      <c r="B24" s="116"/>
      <c r="C24" s="116"/>
      <c r="D24" s="150"/>
      <c r="E24" s="116"/>
      <c r="F24" s="150"/>
      <c r="G24" s="116"/>
      <c r="H24" s="150"/>
      <c r="I24" s="150"/>
      <c r="J24" s="150"/>
      <c r="K24" s="116"/>
      <c r="L24" s="116"/>
      <c r="M24" s="115"/>
    </row>
    <row r="25" spans="1:13">
      <c r="A25" s="114" t="s">
        <v>551</v>
      </c>
      <c r="B25" s="113">
        <v>777550325</v>
      </c>
      <c r="C25" s="113">
        <v>0</v>
      </c>
      <c r="D25" s="113">
        <v>6348573</v>
      </c>
      <c r="E25" s="113">
        <v>0</v>
      </c>
      <c r="F25" s="113">
        <v>110579793</v>
      </c>
      <c r="G25" s="113">
        <v>70265264</v>
      </c>
      <c r="H25" s="113">
        <v>0</v>
      </c>
      <c r="I25" s="113">
        <v>88894367</v>
      </c>
      <c r="J25" s="113">
        <v>0</v>
      </c>
      <c r="K25" s="113">
        <v>1053638322</v>
      </c>
      <c r="L25" s="113">
        <v>124346304</v>
      </c>
      <c r="M25" s="112">
        <v>1177984626</v>
      </c>
    </row>
    <row r="26" spans="1:13">
      <c r="A26" s="108" t="s">
        <v>550</v>
      </c>
      <c r="B26" s="107">
        <v>650303303</v>
      </c>
      <c r="C26" s="107">
        <v>0</v>
      </c>
      <c r="D26" s="107">
        <v>205988</v>
      </c>
      <c r="E26" s="107">
        <v>0</v>
      </c>
      <c r="F26" s="107">
        <v>78029430</v>
      </c>
      <c r="G26" s="107">
        <v>45475234</v>
      </c>
      <c r="H26" s="107">
        <v>0</v>
      </c>
      <c r="I26" s="107">
        <v>70836810</v>
      </c>
      <c r="J26" s="107">
        <v>0</v>
      </c>
      <c r="K26" s="107">
        <v>844850765</v>
      </c>
      <c r="L26" s="107">
        <v>124341504</v>
      </c>
      <c r="M26" s="106">
        <v>969192269</v>
      </c>
    </row>
    <row r="27" spans="1:13">
      <c r="A27" s="108" t="s">
        <v>546</v>
      </c>
      <c r="B27" s="107">
        <v>650303303</v>
      </c>
      <c r="C27" s="107">
        <v>0</v>
      </c>
      <c r="D27" s="107">
        <v>205988</v>
      </c>
      <c r="E27" s="107">
        <v>0</v>
      </c>
      <c r="F27" s="107">
        <v>78029430</v>
      </c>
      <c r="G27" s="107">
        <v>45475234</v>
      </c>
      <c r="H27" s="107">
        <v>0</v>
      </c>
      <c r="I27" s="107">
        <v>70836810</v>
      </c>
      <c r="J27" s="107">
        <v>0</v>
      </c>
      <c r="K27" s="107">
        <v>844850765</v>
      </c>
      <c r="L27" s="107">
        <v>0</v>
      </c>
      <c r="M27" s="106">
        <v>844850765</v>
      </c>
    </row>
    <row r="28" spans="1:13">
      <c r="A28" s="108" t="s">
        <v>545</v>
      </c>
      <c r="B28" s="107">
        <v>0</v>
      </c>
      <c r="C28" s="107">
        <v>0</v>
      </c>
      <c r="D28" s="107">
        <v>0</v>
      </c>
      <c r="E28" s="107">
        <v>0</v>
      </c>
      <c r="F28" s="107">
        <v>0</v>
      </c>
      <c r="G28" s="107">
        <v>0</v>
      </c>
      <c r="H28" s="107">
        <v>0</v>
      </c>
      <c r="I28" s="107">
        <v>0</v>
      </c>
      <c r="J28" s="107">
        <v>0</v>
      </c>
      <c r="K28" s="107">
        <v>0</v>
      </c>
      <c r="L28" s="107">
        <v>124341504</v>
      </c>
      <c r="M28" s="106">
        <v>124341504</v>
      </c>
    </row>
    <row r="29" spans="1:13">
      <c r="A29" s="108" t="s">
        <v>549</v>
      </c>
      <c r="B29" s="107">
        <v>127247022</v>
      </c>
      <c r="C29" s="107">
        <v>0</v>
      </c>
      <c r="D29" s="107">
        <v>5913515</v>
      </c>
      <c r="E29" s="107">
        <v>0</v>
      </c>
      <c r="F29" s="107">
        <v>32550363</v>
      </c>
      <c r="G29" s="107">
        <v>24790030</v>
      </c>
      <c r="H29" s="107">
        <v>0</v>
      </c>
      <c r="I29" s="107">
        <v>18027095</v>
      </c>
      <c r="J29" s="107">
        <v>0</v>
      </c>
      <c r="K29" s="107">
        <v>208528025</v>
      </c>
      <c r="L29" s="107">
        <v>0</v>
      </c>
      <c r="M29" s="106">
        <v>208528025</v>
      </c>
    </row>
    <row r="30" spans="1:13">
      <c r="A30" s="108" t="s">
        <v>546</v>
      </c>
      <c r="B30" s="107">
        <v>127247022</v>
      </c>
      <c r="C30" s="107">
        <v>0</v>
      </c>
      <c r="D30" s="107">
        <v>5913515</v>
      </c>
      <c r="E30" s="107">
        <v>0</v>
      </c>
      <c r="F30" s="107">
        <v>32550363</v>
      </c>
      <c r="G30" s="107">
        <v>24790030</v>
      </c>
      <c r="H30" s="107">
        <v>0</v>
      </c>
      <c r="I30" s="107">
        <v>18027095</v>
      </c>
      <c r="J30" s="107">
        <v>0</v>
      </c>
      <c r="K30" s="107">
        <v>208528025</v>
      </c>
      <c r="L30" s="107">
        <v>0</v>
      </c>
      <c r="M30" s="106">
        <v>208528025</v>
      </c>
    </row>
    <row r="31" spans="1:13">
      <c r="A31" s="108" t="s">
        <v>548</v>
      </c>
      <c r="B31" s="107">
        <v>0</v>
      </c>
      <c r="C31" s="107">
        <v>0</v>
      </c>
      <c r="D31" s="107">
        <v>0</v>
      </c>
      <c r="E31" s="107">
        <v>0</v>
      </c>
      <c r="F31" s="107">
        <v>0</v>
      </c>
      <c r="G31" s="107">
        <v>0</v>
      </c>
      <c r="H31" s="107">
        <v>0</v>
      </c>
      <c r="I31" s="107">
        <v>0</v>
      </c>
      <c r="J31" s="107">
        <v>0</v>
      </c>
      <c r="K31" s="107">
        <v>0</v>
      </c>
      <c r="L31" s="107">
        <v>0</v>
      </c>
      <c r="M31" s="106">
        <v>0</v>
      </c>
    </row>
    <row r="32" spans="1:13">
      <c r="A32" s="108" t="s">
        <v>546</v>
      </c>
      <c r="B32" s="107">
        <v>0</v>
      </c>
      <c r="C32" s="107">
        <v>0</v>
      </c>
      <c r="D32" s="107">
        <v>0</v>
      </c>
      <c r="E32" s="107">
        <v>0</v>
      </c>
      <c r="F32" s="107">
        <v>0</v>
      </c>
      <c r="G32" s="107">
        <v>0</v>
      </c>
      <c r="H32" s="107">
        <v>0</v>
      </c>
      <c r="I32" s="107">
        <v>0</v>
      </c>
      <c r="J32" s="107">
        <v>0</v>
      </c>
      <c r="K32" s="107">
        <v>0</v>
      </c>
      <c r="L32" s="107">
        <v>0</v>
      </c>
      <c r="M32" s="106">
        <v>0</v>
      </c>
    </row>
    <row r="33" spans="1:13">
      <c r="A33" s="108" t="s">
        <v>547</v>
      </c>
      <c r="B33" s="107">
        <v>0</v>
      </c>
      <c r="C33" s="107">
        <v>0</v>
      </c>
      <c r="D33" s="107">
        <v>229070</v>
      </c>
      <c r="E33" s="107">
        <v>0</v>
      </c>
      <c r="F33" s="107">
        <v>0</v>
      </c>
      <c r="G33" s="107">
        <v>0</v>
      </c>
      <c r="H33" s="107">
        <v>0</v>
      </c>
      <c r="I33" s="107">
        <v>30462</v>
      </c>
      <c r="J33" s="107">
        <v>0</v>
      </c>
      <c r="K33" s="107">
        <v>259532</v>
      </c>
      <c r="L33" s="107">
        <v>4800</v>
      </c>
      <c r="M33" s="106">
        <v>264332</v>
      </c>
    </row>
    <row r="34" spans="1:13">
      <c r="A34" s="108" t="s">
        <v>546</v>
      </c>
      <c r="B34" s="107">
        <v>0</v>
      </c>
      <c r="C34" s="107">
        <v>0</v>
      </c>
      <c r="D34" s="107">
        <v>229070</v>
      </c>
      <c r="E34" s="107">
        <v>0</v>
      </c>
      <c r="F34" s="107">
        <v>0</v>
      </c>
      <c r="G34" s="107">
        <v>0</v>
      </c>
      <c r="H34" s="107">
        <v>0</v>
      </c>
      <c r="I34" s="107">
        <v>30462</v>
      </c>
      <c r="J34" s="107">
        <v>0</v>
      </c>
      <c r="K34" s="107">
        <v>259532</v>
      </c>
      <c r="L34" s="107">
        <v>0</v>
      </c>
      <c r="M34" s="106">
        <v>259532</v>
      </c>
    </row>
    <row r="35" spans="1:13">
      <c r="A35" s="108" t="s">
        <v>545</v>
      </c>
      <c r="B35" s="107">
        <v>0</v>
      </c>
      <c r="C35" s="107">
        <v>0</v>
      </c>
      <c r="D35" s="107">
        <v>0</v>
      </c>
      <c r="E35" s="107">
        <v>0</v>
      </c>
      <c r="F35" s="107">
        <v>0</v>
      </c>
      <c r="G35" s="107">
        <v>0</v>
      </c>
      <c r="H35" s="107">
        <v>0</v>
      </c>
      <c r="I35" s="107">
        <v>0</v>
      </c>
      <c r="J35" s="107">
        <v>0</v>
      </c>
      <c r="K35" s="107">
        <v>0</v>
      </c>
      <c r="L35" s="107">
        <v>4800</v>
      </c>
      <c r="M35" s="106">
        <v>4800</v>
      </c>
    </row>
    <row r="36" spans="1:13" ht="16.8" thickBot="1">
      <c r="A36" s="162" t="s">
        <v>544</v>
      </c>
      <c r="B36" s="160">
        <v>777550325</v>
      </c>
      <c r="C36" s="160">
        <v>0</v>
      </c>
      <c r="D36" s="160">
        <v>6348573</v>
      </c>
      <c r="E36" s="160">
        <v>0</v>
      </c>
      <c r="F36" s="160">
        <v>110579793</v>
      </c>
      <c r="G36" s="160">
        <v>70265264</v>
      </c>
      <c r="H36" s="160">
        <v>0</v>
      </c>
      <c r="I36" s="160">
        <v>88894367</v>
      </c>
      <c r="J36" s="160">
        <v>0</v>
      </c>
      <c r="K36" s="160">
        <v>1053638322</v>
      </c>
      <c r="L36" s="160">
        <v>124346304</v>
      </c>
      <c r="M36" s="203">
        <v>1177984626</v>
      </c>
    </row>
    <row r="37" spans="1:13">
      <c r="A37" s="102" t="s">
        <v>543</v>
      </c>
      <c r="B37" s="102"/>
      <c r="C37" s="102"/>
      <c r="D37" s="102"/>
      <c r="E37" s="102"/>
      <c r="F37" s="102"/>
    </row>
  </sheetData>
  <mergeCells count="29">
    <mergeCell ref="M5:M6"/>
    <mergeCell ref="A5:A6"/>
    <mergeCell ref="B4:M4"/>
    <mergeCell ref="B5:B6"/>
    <mergeCell ref="C5:C6"/>
    <mergeCell ref="D5:D6"/>
    <mergeCell ref="E5:E6"/>
    <mergeCell ref="F5:F6"/>
    <mergeCell ref="G5:G6"/>
    <mergeCell ref="H5:H6"/>
    <mergeCell ref="E23:E24"/>
    <mergeCell ref="F23:F24"/>
    <mergeCell ref="G23:G24"/>
    <mergeCell ref="H23:H24"/>
    <mergeCell ref="I23:I24"/>
    <mergeCell ref="L5:L6"/>
    <mergeCell ref="I5:I6"/>
    <mergeCell ref="J5:J6"/>
    <mergeCell ref="K5:K6"/>
    <mergeCell ref="J23:J24"/>
    <mergeCell ref="K23:K24"/>
    <mergeCell ref="L23:L24"/>
    <mergeCell ref="M23:M24"/>
    <mergeCell ref="A37:F37"/>
    <mergeCell ref="B22:M22"/>
    <mergeCell ref="A23:A24"/>
    <mergeCell ref="B23:B24"/>
    <mergeCell ref="C23:C24"/>
    <mergeCell ref="D23:D24"/>
  </mergeCells>
  <phoneticPr fontId="2" type="noConversion"/>
  <pageMargins left="0.75" right="0.75" top="1" bottom="1" header="0.5" footer="0.5"/>
  <pageSetup paperSize="9" scale="75" orientation="portrait" horizontalDpi="180" verticalDpi="180" r:id="rId1"/>
  <headerFooter alignWithMargins="0"/>
  <rowBreaks count="1" manualBreakCount="1">
    <brk id="1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75" workbookViewId="0">
      <selection activeCell="E5" sqref="E5"/>
    </sheetView>
  </sheetViews>
  <sheetFormatPr defaultRowHeight="16.2"/>
  <cols>
    <col min="1" max="1" width="21.44140625" style="137" customWidth="1"/>
    <col min="2" max="4" width="22" style="137" bestFit="1" customWidth="1"/>
    <col min="5" max="5" width="27.109375" style="137" customWidth="1"/>
    <col min="6" max="7" width="22" style="137" bestFit="1" customWidth="1"/>
    <col min="8" max="8" width="19.33203125" style="137" bestFit="1" customWidth="1"/>
    <col min="9" max="9" width="9.33203125" style="137" customWidth="1"/>
    <col min="10" max="16384" width="8.88671875" style="101"/>
  </cols>
  <sheetData>
    <row r="1" spans="1:9" ht="22.2">
      <c r="A1" s="128"/>
      <c r="B1" s="128"/>
      <c r="D1" s="129"/>
      <c r="E1" s="129" t="s">
        <v>458</v>
      </c>
      <c r="F1" s="129"/>
      <c r="G1" s="129"/>
      <c r="H1" s="128"/>
      <c r="I1" s="128"/>
    </row>
    <row r="2" spans="1:9" ht="22.2">
      <c r="A2" s="128"/>
      <c r="B2" s="128"/>
      <c r="D2" s="127"/>
      <c r="E2" s="127" t="s">
        <v>627</v>
      </c>
      <c r="F2" s="127"/>
      <c r="G2" s="127"/>
      <c r="H2" s="128"/>
      <c r="I2" s="128"/>
    </row>
    <row r="3" spans="1:9" ht="16.8" thickBot="1">
      <c r="A3" s="156"/>
      <c r="B3" s="155"/>
      <c r="D3" s="124"/>
      <c r="E3" s="138" t="s">
        <v>456</v>
      </c>
      <c r="F3" s="124"/>
      <c r="G3" s="124"/>
      <c r="H3" s="155"/>
      <c r="I3" s="174" t="s">
        <v>48</v>
      </c>
    </row>
    <row r="4" spans="1:9">
      <c r="A4" s="121" t="s">
        <v>626</v>
      </c>
      <c r="B4" s="220" t="s">
        <v>625</v>
      </c>
      <c r="C4" s="219"/>
      <c r="D4" s="218"/>
      <c r="E4" s="220" t="s">
        <v>624</v>
      </c>
      <c r="F4" s="219"/>
      <c r="G4" s="218"/>
      <c r="H4" s="217" t="s">
        <v>623</v>
      </c>
      <c r="I4" s="216"/>
    </row>
    <row r="5" spans="1:9" ht="59.25" customHeight="1" thickBot="1">
      <c r="A5" s="117"/>
      <c r="B5" s="214" t="s">
        <v>622</v>
      </c>
      <c r="C5" s="214" t="s">
        <v>621</v>
      </c>
      <c r="D5" s="171" t="s">
        <v>620</v>
      </c>
      <c r="E5" s="215" t="s">
        <v>622</v>
      </c>
      <c r="F5" s="214" t="s">
        <v>621</v>
      </c>
      <c r="G5" s="171" t="s">
        <v>620</v>
      </c>
      <c r="H5" s="213" t="s">
        <v>619</v>
      </c>
      <c r="I5" s="212" t="s">
        <v>618</v>
      </c>
    </row>
    <row r="6" spans="1:9">
      <c r="A6" s="211" t="s">
        <v>617</v>
      </c>
      <c r="B6" s="210">
        <v>1030396000</v>
      </c>
      <c r="C6" s="210">
        <v>230275000</v>
      </c>
      <c r="D6" s="210">
        <v>1260671000</v>
      </c>
      <c r="E6" s="210">
        <v>1029536515</v>
      </c>
      <c r="F6" s="210">
        <v>148448111</v>
      </c>
      <c r="G6" s="210">
        <v>1177984626</v>
      </c>
      <c r="H6" s="210">
        <f>G6-D6</f>
        <v>-82686374</v>
      </c>
      <c r="I6" s="209">
        <f>IF(D6=0,"",ROUND(H6*100/D6,2))</f>
        <v>-6.56</v>
      </c>
    </row>
    <row r="7" spans="1:9">
      <c r="A7" s="108" t="s">
        <v>616</v>
      </c>
      <c r="B7" s="163">
        <v>748052000</v>
      </c>
      <c r="C7" s="163">
        <v>92325000</v>
      </c>
      <c r="D7" s="163">
        <v>840377000</v>
      </c>
      <c r="E7" s="163">
        <v>758692337</v>
      </c>
      <c r="F7" s="163">
        <v>18857988</v>
      </c>
      <c r="G7" s="163">
        <v>777550325</v>
      </c>
      <c r="H7" s="163">
        <f>G7-D7</f>
        <v>-62826675</v>
      </c>
      <c r="I7" s="208">
        <f>IF(D7=0,"",ROUND(H7*100/D7,2))</f>
        <v>-7.48</v>
      </c>
    </row>
    <row r="8" spans="1:9" ht="32.4">
      <c r="A8" s="108" t="s">
        <v>615</v>
      </c>
      <c r="B8" s="163">
        <v>0</v>
      </c>
      <c r="C8" s="163">
        <v>128400000</v>
      </c>
      <c r="D8" s="163">
        <v>128400000</v>
      </c>
      <c r="E8" s="163">
        <v>1443729</v>
      </c>
      <c r="F8" s="163">
        <v>122902575</v>
      </c>
      <c r="G8" s="163">
        <v>124346304</v>
      </c>
      <c r="H8" s="163">
        <f>G8-D8</f>
        <v>-4053696</v>
      </c>
      <c r="I8" s="208">
        <f>IF(D8=0,"",ROUND(H8*100/D8,2))</f>
        <v>-3.16</v>
      </c>
    </row>
    <row r="9" spans="1:9">
      <c r="A9" s="108" t="s">
        <v>614</v>
      </c>
      <c r="B9" s="163">
        <v>7926000</v>
      </c>
      <c r="C9" s="163">
        <v>450000</v>
      </c>
      <c r="D9" s="163">
        <v>8376000</v>
      </c>
      <c r="E9" s="163">
        <v>6119503</v>
      </c>
      <c r="F9" s="163">
        <v>229070</v>
      </c>
      <c r="G9" s="163">
        <v>6348573</v>
      </c>
      <c r="H9" s="163">
        <f>G9-D9</f>
        <v>-2027427</v>
      </c>
      <c r="I9" s="208">
        <f>IF(D9=0,"",ROUND(H9*100/D9,2))</f>
        <v>-24.21</v>
      </c>
    </row>
    <row r="10" spans="1:9">
      <c r="A10" s="108" t="s">
        <v>613</v>
      </c>
      <c r="B10" s="163">
        <v>120963000</v>
      </c>
      <c r="C10" s="163">
        <v>0</v>
      </c>
      <c r="D10" s="163">
        <v>120963000</v>
      </c>
      <c r="E10" s="163">
        <v>110579793</v>
      </c>
      <c r="F10" s="163">
        <v>0</v>
      </c>
      <c r="G10" s="163">
        <v>110579793</v>
      </c>
      <c r="H10" s="163">
        <f>G10-D10</f>
        <v>-10383207</v>
      </c>
      <c r="I10" s="208">
        <f>IF(D10=0,"",ROUND(H10*100/D10,2))</f>
        <v>-8.58</v>
      </c>
    </row>
    <row r="11" spans="1:9">
      <c r="A11" s="108" t="s">
        <v>612</v>
      </c>
      <c r="B11" s="163">
        <v>57490000</v>
      </c>
      <c r="C11" s="163">
        <v>0</v>
      </c>
      <c r="D11" s="163">
        <v>57490000</v>
      </c>
      <c r="E11" s="163">
        <v>70265264</v>
      </c>
      <c r="F11" s="163">
        <v>0</v>
      </c>
      <c r="G11" s="163">
        <v>70265264</v>
      </c>
      <c r="H11" s="163">
        <f>G11-D11</f>
        <v>12775264</v>
      </c>
      <c r="I11" s="208">
        <f>IF(D11=0,"",ROUND(H11*100/D11,2))</f>
        <v>22.22</v>
      </c>
    </row>
    <row r="12" spans="1:9">
      <c r="A12" s="108" t="s">
        <v>611</v>
      </c>
      <c r="B12" s="163">
        <v>95965000</v>
      </c>
      <c r="C12" s="163">
        <v>9100000</v>
      </c>
      <c r="D12" s="163">
        <v>105065000</v>
      </c>
      <c r="E12" s="163">
        <v>82435889</v>
      </c>
      <c r="F12" s="163">
        <v>6458478</v>
      </c>
      <c r="G12" s="163">
        <v>88894367</v>
      </c>
      <c r="H12" s="163">
        <f>G12-D12</f>
        <v>-16170633</v>
      </c>
      <c r="I12" s="208">
        <f>IF(D12=0,"",ROUND(H12*100/D12,2))</f>
        <v>-15.39</v>
      </c>
    </row>
    <row r="13" spans="1:9">
      <c r="A13" s="108" t="s">
        <v>610</v>
      </c>
      <c r="B13" s="163">
        <v>47201000</v>
      </c>
      <c r="C13" s="163">
        <v>717885000</v>
      </c>
      <c r="D13" s="163">
        <v>765086000</v>
      </c>
      <c r="E13" s="163">
        <v>59141839</v>
      </c>
      <c r="F13" s="163">
        <v>779677550</v>
      </c>
      <c r="G13" s="163">
        <v>838819389</v>
      </c>
      <c r="H13" s="163">
        <f>G13-D13</f>
        <v>73733389</v>
      </c>
      <c r="I13" s="208">
        <f>IF(D13=0,"",ROUND(H13*100/D13,2))</f>
        <v>9.64</v>
      </c>
    </row>
    <row r="14" spans="1:9">
      <c r="A14" s="108" t="s">
        <v>609</v>
      </c>
      <c r="B14" s="163">
        <v>0</v>
      </c>
      <c r="C14" s="163">
        <v>96712000</v>
      </c>
      <c r="D14" s="163">
        <v>96712000</v>
      </c>
      <c r="E14" s="163">
        <v>3267000</v>
      </c>
      <c r="F14" s="163">
        <v>81322046</v>
      </c>
      <c r="G14" s="163">
        <v>84589046</v>
      </c>
      <c r="H14" s="163">
        <f>G14-D14</f>
        <v>-12122954</v>
      </c>
      <c r="I14" s="208">
        <f>IF(D14=0,"",ROUND(H14*100/D14,2))</f>
        <v>-12.54</v>
      </c>
    </row>
    <row r="15" spans="1:9">
      <c r="A15" s="108" t="s">
        <v>608</v>
      </c>
      <c r="B15" s="163">
        <v>1112000</v>
      </c>
      <c r="C15" s="163">
        <v>5166000</v>
      </c>
      <c r="D15" s="163">
        <v>6278000</v>
      </c>
      <c r="E15" s="163">
        <v>247541</v>
      </c>
      <c r="F15" s="163">
        <v>5764727</v>
      </c>
      <c r="G15" s="163">
        <v>6012268</v>
      </c>
      <c r="H15" s="163">
        <f>G15-D15</f>
        <v>-265732</v>
      </c>
      <c r="I15" s="208">
        <f>IF(D15=0,"",ROUND(H15*100/D15,2))</f>
        <v>-4.2300000000000004</v>
      </c>
    </row>
    <row r="16" spans="1:9">
      <c r="A16" s="108" t="s">
        <v>607</v>
      </c>
      <c r="B16" s="163">
        <v>7036000</v>
      </c>
      <c r="C16" s="163">
        <v>68927000</v>
      </c>
      <c r="D16" s="163">
        <v>75963000</v>
      </c>
      <c r="E16" s="163">
        <v>4729076</v>
      </c>
      <c r="F16" s="163">
        <v>73427863</v>
      </c>
      <c r="G16" s="163">
        <v>78156939</v>
      </c>
      <c r="H16" s="163">
        <f>G16-D16</f>
        <v>2193939</v>
      </c>
      <c r="I16" s="208">
        <f>IF(D16=0,"",ROUND(H16*100/D16,2))</f>
        <v>2.89</v>
      </c>
    </row>
    <row r="17" spans="1:9">
      <c r="A17" s="108" t="s">
        <v>606</v>
      </c>
      <c r="B17" s="163">
        <v>4020000</v>
      </c>
      <c r="C17" s="163">
        <v>16020000</v>
      </c>
      <c r="D17" s="163">
        <v>20040000</v>
      </c>
      <c r="E17" s="163">
        <v>3726164</v>
      </c>
      <c r="F17" s="163">
        <v>16765434</v>
      </c>
      <c r="G17" s="163">
        <v>20491598</v>
      </c>
      <c r="H17" s="163">
        <f>G17-D17</f>
        <v>451598</v>
      </c>
      <c r="I17" s="208">
        <f>IF(D17=0,"",ROUND(H17*100/D17,2))</f>
        <v>2.25</v>
      </c>
    </row>
    <row r="18" spans="1:9">
      <c r="A18" s="108" t="s">
        <v>605</v>
      </c>
      <c r="B18" s="163">
        <v>500000</v>
      </c>
      <c r="C18" s="163">
        <v>34083000</v>
      </c>
      <c r="D18" s="163">
        <v>34583000</v>
      </c>
      <c r="E18" s="163">
        <v>720756</v>
      </c>
      <c r="F18" s="163">
        <v>60374679</v>
      </c>
      <c r="G18" s="163">
        <v>61095435</v>
      </c>
      <c r="H18" s="163">
        <f>G18-D18</f>
        <v>26512435</v>
      </c>
      <c r="I18" s="208">
        <f>IF(D18=0,"",ROUND(H18*100/D18,2))</f>
        <v>76.66</v>
      </c>
    </row>
    <row r="19" spans="1:9">
      <c r="A19" s="108" t="s">
        <v>604</v>
      </c>
      <c r="B19" s="163">
        <v>10000</v>
      </c>
      <c r="C19" s="163">
        <v>2360000</v>
      </c>
      <c r="D19" s="163">
        <v>2370000</v>
      </c>
      <c r="E19" s="163">
        <v>353600</v>
      </c>
      <c r="F19" s="163">
        <v>2530181</v>
      </c>
      <c r="G19" s="163">
        <v>2883781</v>
      </c>
      <c r="H19" s="163">
        <f>G19-D19</f>
        <v>513781</v>
      </c>
      <c r="I19" s="208">
        <f>IF(D19=0,"",ROUND(H19*100/D19,2))</f>
        <v>21.68</v>
      </c>
    </row>
    <row r="20" spans="1:9">
      <c r="A20" s="108" t="s">
        <v>603</v>
      </c>
      <c r="B20" s="163">
        <v>25263000</v>
      </c>
      <c r="C20" s="163">
        <v>436275000</v>
      </c>
      <c r="D20" s="163">
        <v>461538000</v>
      </c>
      <c r="E20" s="163">
        <v>37424081</v>
      </c>
      <c r="F20" s="163">
        <v>457119214</v>
      </c>
      <c r="G20" s="163">
        <v>494543295</v>
      </c>
      <c r="H20" s="163">
        <f>G20-D20</f>
        <v>33005295</v>
      </c>
      <c r="I20" s="208">
        <f>IF(D20=0,"",ROUND(H20*100/D20,2))</f>
        <v>7.15</v>
      </c>
    </row>
    <row r="21" spans="1:9">
      <c r="A21" s="108" t="s">
        <v>602</v>
      </c>
      <c r="B21" s="163">
        <v>9260000</v>
      </c>
      <c r="C21" s="163">
        <v>57458000</v>
      </c>
      <c r="D21" s="163">
        <v>66718000</v>
      </c>
      <c r="E21" s="163">
        <v>8673621</v>
      </c>
      <c r="F21" s="163">
        <v>81489406</v>
      </c>
      <c r="G21" s="163">
        <v>90163027</v>
      </c>
      <c r="H21" s="163">
        <f>G21-D21</f>
        <v>23445027</v>
      </c>
      <c r="I21" s="208">
        <f>IF(D21=0,"",ROUND(H21*100/D21,2))</f>
        <v>35.14</v>
      </c>
    </row>
    <row r="22" spans="1:9">
      <c r="A22" s="108" t="s">
        <v>601</v>
      </c>
      <c r="B22" s="163">
        <v>0</v>
      </c>
      <c r="C22" s="163">
        <v>884000</v>
      </c>
      <c r="D22" s="163">
        <v>884000</v>
      </c>
      <c r="E22" s="163">
        <v>0</v>
      </c>
      <c r="F22" s="163">
        <v>884000</v>
      </c>
      <c r="G22" s="163">
        <v>884000</v>
      </c>
      <c r="H22" s="163">
        <f>G22-D22</f>
        <v>0</v>
      </c>
      <c r="I22" s="208">
        <f>IF(D22=0,"",ROUND(H22*100/D22,2))</f>
        <v>0</v>
      </c>
    </row>
    <row r="23" spans="1:9">
      <c r="A23" s="108" t="s">
        <v>600</v>
      </c>
      <c r="B23" s="163">
        <v>8016000</v>
      </c>
      <c r="C23" s="163">
        <v>111642000</v>
      </c>
      <c r="D23" s="163">
        <v>119658000</v>
      </c>
      <c r="E23" s="163">
        <v>10697763</v>
      </c>
      <c r="F23" s="163">
        <v>130557493</v>
      </c>
      <c r="G23" s="163">
        <v>141255256</v>
      </c>
      <c r="H23" s="163">
        <f>G23-D23</f>
        <v>21597256</v>
      </c>
      <c r="I23" s="208">
        <f>IF(D23=0,"",ROUND(H23*100/D23,2))</f>
        <v>18.05</v>
      </c>
    </row>
    <row r="24" spans="1:9">
      <c r="A24" s="108" t="s">
        <v>599</v>
      </c>
      <c r="B24" s="163">
        <v>0</v>
      </c>
      <c r="C24" s="163">
        <v>1150000</v>
      </c>
      <c r="D24" s="163">
        <v>1150000</v>
      </c>
      <c r="E24" s="163">
        <v>13590</v>
      </c>
      <c r="F24" s="163">
        <v>1161648</v>
      </c>
      <c r="G24" s="163">
        <v>1175238</v>
      </c>
      <c r="H24" s="163">
        <f>G24-D24</f>
        <v>25238</v>
      </c>
      <c r="I24" s="208">
        <f>IF(D24=0,"",ROUND(H24*100/D24,2))</f>
        <v>2.19</v>
      </c>
    </row>
    <row r="25" spans="1:9">
      <c r="A25" s="108" t="s">
        <v>598</v>
      </c>
      <c r="B25" s="163">
        <v>8016000</v>
      </c>
      <c r="C25" s="163">
        <v>110492000</v>
      </c>
      <c r="D25" s="163">
        <v>118508000</v>
      </c>
      <c r="E25" s="163">
        <v>10684173</v>
      </c>
      <c r="F25" s="163">
        <v>129395845</v>
      </c>
      <c r="G25" s="163">
        <v>140080018</v>
      </c>
      <c r="H25" s="163">
        <f>G25-D25</f>
        <v>21572018</v>
      </c>
      <c r="I25" s="208">
        <f>IF(D25=0,"",ROUND(H25*100/D25,2))</f>
        <v>18.2</v>
      </c>
    </row>
    <row r="26" spans="1:9">
      <c r="A26" s="108" t="s">
        <v>597</v>
      </c>
      <c r="B26" s="163">
        <v>2790000</v>
      </c>
      <c r="C26" s="163">
        <v>29195000</v>
      </c>
      <c r="D26" s="163">
        <v>31985000</v>
      </c>
      <c r="E26" s="163">
        <v>3606241</v>
      </c>
      <c r="F26" s="163">
        <v>49351382</v>
      </c>
      <c r="G26" s="163">
        <v>52957623</v>
      </c>
      <c r="H26" s="163">
        <f>G26-D26</f>
        <v>20972623</v>
      </c>
      <c r="I26" s="208">
        <f>IF(D26=0,"",ROUND(H26*100/D26,2))</f>
        <v>65.569999999999993</v>
      </c>
    </row>
    <row r="27" spans="1:9">
      <c r="A27" s="108" t="s">
        <v>596</v>
      </c>
      <c r="B27" s="163">
        <v>0</v>
      </c>
      <c r="C27" s="163">
        <v>1100000</v>
      </c>
      <c r="D27" s="163">
        <v>1100000</v>
      </c>
      <c r="E27" s="163">
        <v>785290</v>
      </c>
      <c r="F27" s="163">
        <v>905638</v>
      </c>
      <c r="G27" s="163">
        <v>1690928</v>
      </c>
      <c r="H27" s="163">
        <f>G27-D27</f>
        <v>590928</v>
      </c>
      <c r="I27" s="208">
        <f>IF(D27=0,"",ROUND(H27*100/D27,2))</f>
        <v>53.72</v>
      </c>
    </row>
    <row r="28" spans="1:9">
      <c r="A28" s="108" t="s">
        <v>595</v>
      </c>
      <c r="B28" s="163">
        <v>100000</v>
      </c>
      <c r="C28" s="163">
        <v>2400000</v>
      </c>
      <c r="D28" s="163">
        <v>2500000</v>
      </c>
      <c r="E28" s="163">
        <v>553879</v>
      </c>
      <c r="F28" s="163">
        <v>5953010</v>
      </c>
      <c r="G28" s="163">
        <v>6506889</v>
      </c>
      <c r="H28" s="163">
        <f>G28-D28</f>
        <v>4006889</v>
      </c>
      <c r="I28" s="208">
        <f>IF(D28=0,"",ROUND(H28*100/D28,2))</f>
        <v>160.28</v>
      </c>
    </row>
    <row r="29" spans="1:9">
      <c r="A29" s="108" t="s">
        <v>594</v>
      </c>
      <c r="B29" s="163">
        <v>1580000</v>
      </c>
      <c r="C29" s="163">
        <v>22430000</v>
      </c>
      <c r="D29" s="163">
        <v>24010000</v>
      </c>
      <c r="E29" s="163">
        <v>667350</v>
      </c>
      <c r="F29" s="163">
        <v>37851900</v>
      </c>
      <c r="G29" s="163">
        <v>38519250</v>
      </c>
      <c r="H29" s="163">
        <f>G29-D29</f>
        <v>14509250</v>
      </c>
      <c r="I29" s="208">
        <f>IF(D29=0,"",ROUND(H29*100/D29,2))</f>
        <v>60.43</v>
      </c>
    </row>
    <row r="30" spans="1:9" ht="32.4">
      <c r="A30" s="108" t="s">
        <v>593</v>
      </c>
      <c r="B30" s="163">
        <v>860000</v>
      </c>
      <c r="C30" s="163">
        <v>1640000</v>
      </c>
      <c r="D30" s="163">
        <v>2500000</v>
      </c>
      <c r="E30" s="163">
        <v>1205860</v>
      </c>
      <c r="F30" s="163">
        <v>2503618</v>
      </c>
      <c r="G30" s="163">
        <v>3709478</v>
      </c>
      <c r="H30" s="163">
        <f>G30-D30</f>
        <v>1209478</v>
      </c>
      <c r="I30" s="208">
        <f>IF(D30=0,"",ROUND(H30*100/D30,2))</f>
        <v>48.38</v>
      </c>
    </row>
    <row r="31" spans="1:9">
      <c r="A31" s="108" t="s">
        <v>592</v>
      </c>
      <c r="B31" s="163">
        <v>250000</v>
      </c>
      <c r="C31" s="163">
        <v>1625000</v>
      </c>
      <c r="D31" s="163">
        <v>1875000</v>
      </c>
      <c r="E31" s="163">
        <v>393862</v>
      </c>
      <c r="F31" s="163">
        <v>2137216</v>
      </c>
      <c r="G31" s="163">
        <v>2531078</v>
      </c>
      <c r="H31" s="163">
        <f>G31-D31</f>
        <v>656078</v>
      </c>
      <c r="I31" s="208">
        <f>IF(D31=0,"",ROUND(H31*100/D31,2))</f>
        <v>34.99</v>
      </c>
    </row>
    <row r="32" spans="1:9">
      <c r="A32" s="108" t="s">
        <v>591</v>
      </c>
      <c r="B32" s="163">
        <v>340348000</v>
      </c>
      <c r="C32" s="163">
        <v>109512000</v>
      </c>
      <c r="D32" s="163">
        <v>449860000</v>
      </c>
      <c r="E32" s="163">
        <v>317673869</v>
      </c>
      <c r="F32" s="163">
        <v>93450044</v>
      </c>
      <c r="G32" s="163">
        <v>411123913</v>
      </c>
      <c r="H32" s="163">
        <f>G32-D32</f>
        <v>-38736087</v>
      </c>
      <c r="I32" s="208">
        <f>IF(D32=0,"",ROUND(H32*100/D32,2))</f>
        <v>-8.61</v>
      </c>
    </row>
    <row r="33" spans="1:9">
      <c r="A33" s="108" t="s">
        <v>590</v>
      </c>
      <c r="B33" s="163">
        <v>5408000</v>
      </c>
      <c r="C33" s="163">
        <v>67000</v>
      </c>
      <c r="D33" s="163">
        <v>5475000</v>
      </c>
      <c r="E33" s="163">
        <v>7243492</v>
      </c>
      <c r="F33" s="163">
        <v>66660</v>
      </c>
      <c r="G33" s="163">
        <v>7310152</v>
      </c>
      <c r="H33" s="163">
        <f>G33-D33</f>
        <v>1835152</v>
      </c>
      <c r="I33" s="208">
        <f>IF(D33=0,"",ROUND(H33*100/D33,2))</f>
        <v>33.520000000000003</v>
      </c>
    </row>
    <row r="34" spans="1:9">
      <c r="A34" s="108" t="s">
        <v>589</v>
      </c>
      <c r="B34" s="163">
        <v>43899000</v>
      </c>
      <c r="C34" s="163">
        <v>577000</v>
      </c>
      <c r="D34" s="163">
        <v>44476000</v>
      </c>
      <c r="E34" s="163">
        <v>44285818</v>
      </c>
      <c r="F34" s="163">
        <v>577032</v>
      </c>
      <c r="G34" s="163">
        <v>44862850</v>
      </c>
      <c r="H34" s="163">
        <f>G34-D34</f>
        <v>386850</v>
      </c>
      <c r="I34" s="208">
        <f>IF(D34=0,"",ROUND(H34*100/D34,2))</f>
        <v>0.87</v>
      </c>
    </row>
    <row r="35" spans="1:9">
      <c r="A35" s="108" t="s">
        <v>588</v>
      </c>
      <c r="B35" s="163">
        <v>86324000</v>
      </c>
      <c r="C35" s="163">
        <v>89464000</v>
      </c>
      <c r="D35" s="163">
        <v>175788000</v>
      </c>
      <c r="E35" s="163">
        <v>71467683</v>
      </c>
      <c r="F35" s="163">
        <v>70412780</v>
      </c>
      <c r="G35" s="163">
        <v>141880463</v>
      </c>
      <c r="H35" s="163">
        <f>G35-D35</f>
        <v>-33907537</v>
      </c>
      <c r="I35" s="208">
        <f>IF(D35=0,"",ROUND(H35*100/D35,2))</f>
        <v>-19.29</v>
      </c>
    </row>
    <row r="36" spans="1:9" ht="32.4">
      <c r="A36" s="108" t="s">
        <v>587</v>
      </c>
      <c r="B36" s="163">
        <v>5127000</v>
      </c>
      <c r="C36" s="163">
        <v>4706000</v>
      </c>
      <c r="D36" s="163">
        <v>9833000</v>
      </c>
      <c r="E36" s="163">
        <v>4427728</v>
      </c>
      <c r="F36" s="163">
        <v>4023698</v>
      </c>
      <c r="G36" s="163">
        <v>8451426</v>
      </c>
      <c r="H36" s="163">
        <f>G36-D36</f>
        <v>-1381574</v>
      </c>
      <c r="I36" s="208">
        <f>IF(D36=0,"",ROUND(H36*100/D36,2))</f>
        <v>-14.05</v>
      </c>
    </row>
    <row r="37" spans="1:9">
      <c r="A37" s="108" t="s">
        <v>586</v>
      </c>
      <c r="B37" s="163">
        <v>39216000</v>
      </c>
      <c r="C37" s="163">
        <v>12699000</v>
      </c>
      <c r="D37" s="163">
        <v>51915000</v>
      </c>
      <c r="E37" s="163">
        <v>38736824</v>
      </c>
      <c r="F37" s="163">
        <v>12762628</v>
      </c>
      <c r="G37" s="163">
        <v>51499452</v>
      </c>
      <c r="H37" s="163">
        <f>G37-D37</f>
        <v>-415548</v>
      </c>
      <c r="I37" s="208">
        <f>IF(D37=0,"",ROUND(H37*100/D37,2))</f>
        <v>-0.8</v>
      </c>
    </row>
    <row r="38" spans="1:9">
      <c r="A38" s="108" t="s">
        <v>585</v>
      </c>
      <c r="B38" s="163">
        <v>141148000</v>
      </c>
      <c r="C38" s="163">
        <v>0</v>
      </c>
      <c r="D38" s="163">
        <v>141148000</v>
      </c>
      <c r="E38" s="163">
        <v>138715449</v>
      </c>
      <c r="F38" s="163">
        <v>0</v>
      </c>
      <c r="G38" s="163">
        <v>138715449</v>
      </c>
      <c r="H38" s="163">
        <f>G38-D38</f>
        <v>-2432551</v>
      </c>
      <c r="I38" s="208">
        <f>IF(D38=0,"",ROUND(H38*100/D38,2))</f>
        <v>-1.72</v>
      </c>
    </row>
    <row r="39" spans="1:9">
      <c r="A39" s="108" t="s">
        <v>584</v>
      </c>
      <c r="B39" s="163">
        <v>19226000</v>
      </c>
      <c r="C39" s="163">
        <v>1999000</v>
      </c>
      <c r="D39" s="163">
        <v>21225000</v>
      </c>
      <c r="E39" s="163">
        <v>12796875</v>
      </c>
      <c r="F39" s="163">
        <v>5607246</v>
      </c>
      <c r="G39" s="163">
        <v>18404121</v>
      </c>
      <c r="H39" s="163">
        <f>G39-D39</f>
        <v>-2820879</v>
      </c>
      <c r="I39" s="208">
        <f>IF(D39=0,"",ROUND(H39*100/D39,2))</f>
        <v>-13.29</v>
      </c>
    </row>
    <row r="40" spans="1:9">
      <c r="A40" s="108" t="s">
        <v>583</v>
      </c>
      <c r="B40" s="163">
        <v>100000</v>
      </c>
      <c r="C40" s="163">
        <v>1190000</v>
      </c>
      <c r="D40" s="163">
        <v>1290000</v>
      </c>
      <c r="E40" s="163">
        <v>3356</v>
      </c>
      <c r="F40" s="163">
        <v>1219575</v>
      </c>
      <c r="G40" s="163">
        <v>1222931</v>
      </c>
      <c r="H40" s="163">
        <f>G40-D40</f>
        <v>-67069</v>
      </c>
      <c r="I40" s="208">
        <f>IF(D40=0,"",ROUND(H40*100/D40,2))</f>
        <v>-5.2</v>
      </c>
    </row>
    <row r="41" spans="1:9">
      <c r="A41" s="108" t="s">
        <v>582</v>
      </c>
      <c r="B41" s="163">
        <v>0</v>
      </c>
      <c r="C41" s="163">
        <v>60000</v>
      </c>
      <c r="D41" s="163">
        <v>60000</v>
      </c>
      <c r="E41" s="163">
        <v>0</v>
      </c>
      <c r="F41" s="163">
        <v>36283</v>
      </c>
      <c r="G41" s="163">
        <v>36283</v>
      </c>
      <c r="H41" s="163">
        <f>G41-D41</f>
        <v>-23717</v>
      </c>
      <c r="I41" s="208">
        <f>IF(D41=0,"",ROUND(H41*100/D41,2))</f>
        <v>-39.53</v>
      </c>
    </row>
    <row r="42" spans="1:9">
      <c r="A42" s="108" t="s">
        <v>581</v>
      </c>
      <c r="B42" s="163">
        <v>0</v>
      </c>
      <c r="C42" s="163">
        <v>120000</v>
      </c>
      <c r="D42" s="163">
        <v>120000</v>
      </c>
      <c r="E42" s="163">
        <v>0</v>
      </c>
      <c r="F42" s="163">
        <v>164308</v>
      </c>
      <c r="G42" s="163">
        <v>164308</v>
      </c>
      <c r="H42" s="163">
        <f>G42-D42</f>
        <v>44308</v>
      </c>
      <c r="I42" s="208">
        <f>IF(D42=0,"",ROUND(H42*100/D42,2))</f>
        <v>36.92</v>
      </c>
    </row>
    <row r="43" spans="1:9">
      <c r="A43" s="108" t="s">
        <v>580</v>
      </c>
      <c r="B43" s="163">
        <v>0</v>
      </c>
      <c r="C43" s="163">
        <v>730000</v>
      </c>
      <c r="D43" s="163">
        <v>730000</v>
      </c>
      <c r="E43" s="163">
        <v>0</v>
      </c>
      <c r="F43" s="163">
        <v>720711</v>
      </c>
      <c r="G43" s="163">
        <v>720711</v>
      </c>
      <c r="H43" s="163">
        <f>G43-D43</f>
        <v>-9289</v>
      </c>
      <c r="I43" s="208">
        <f>IF(D43=0,"",ROUND(H43*100/D43,2))</f>
        <v>-1.27</v>
      </c>
    </row>
    <row r="44" spans="1:9">
      <c r="A44" s="108" t="s">
        <v>579</v>
      </c>
      <c r="B44" s="163">
        <v>0</v>
      </c>
      <c r="C44" s="163">
        <v>0</v>
      </c>
      <c r="D44" s="163">
        <v>0</v>
      </c>
      <c r="E44" s="163">
        <v>0</v>
      </c>
      <c r="F44" s="163">
        <v>27044</v>
      </c>
      <c r="G44" s="163">
        <v>27044</v>
      </c>
      <c r="H44" s="163">
        <f>G44-D44</f>
        <v>27044</v>
      </c>
      <c r="I44" s="208" t="str">
        <f>IF(D44=0,"",ROUND(H44*100/D44,2))</f>
        <v/>
      </c>
    </row>
    <row r="45" spans="1:9">
      <c r="A45" s="108" t="s">
        <v>578</v>
      </c>
      <c r="B45" s="163">
        <v>100000</v>
      </c>
      <c r="C45" s="163">
        <v>280000</v>
      </c>
      <c r="D45" s="163">
        <v>380000</v>
      </c>
      <c r="E45" s="163">
        <v>3356</v>
      </c>
      <c r="F45" s="163">
        <v>271229</v>
      </c>
      <c r="G45" s="163">
        <v>274585</v>
      </c>
      <c r="H45" s="163">
        <f>G45-D45</f>
        <v>-105415</v>
      </c>
      <c r="I45" s="208">
        <f>IF(D45=0,"",ROUND(H45*100/D45,2))</f>
        <v>-27.74</v>
      </c>
    </row>
    <row r="46" spans="1:9" ht="48.6">
      <c r="A46" s="108" t="s">
        <v>577</v>
      </c>
      <c r="B46" s="163">
        <v>10743000</v>
      </c>
      <c r="C46" s="163">
        <v>103307000</v>
      </c>
      <c r="D46" s="163">
        <v>114050000</v>
      </c>
      <c r="E46" s="163">
        <v>24511967</v>
      </c>
      <c r="F46" s="163">
        <v>130654926</v>
      </c>
      <c r="G46" s="163">
        <v>155166893</v>
      </c>
      <c r="H46" s="163">
        <f>G46-D46</f>
        <v>41116893</v>
      </c>
      <c r="I46" s="208">
        <f>IF(D46=0,"",ROUND(H46*100/D46,2))</f>
        <v>36.049999999999997</v>
      </c>
    </row>
    <row r="47" spans="1:9">
      <c r="A47" s="108" t="s">
        <v>576</v>
      </c>
      <c r="B47" s="163">
        <v>400000</v>
      </c>
      <c r="C47" s="163">
        <v>1100000</v>
      </c>
      <c r="D47" s="163">
        <v>1500000</v>
      </c>
      <c r="E47" s="163">
        <v>11821</v>
      </c>
      <c r="F47" s="163">
        <v>1698684</v>
      </c>
      <c r="G47" s="163">
        <v>1710505</v>
      </c>
      <c r="H47" s="163">
        <f>G47-D47</f>
        <v>210505</v>
      </c>
      <c r="I47" s="208">
        <f>IF(D47=0,"",ROUND(H47*100/D47,2))</f>
        <v>14.03</v>
      </c>
    </row>
    <row r="48" spans="1:9">
      <c r="A48" s="108" t="s">
        <v>575</v>
      </c>
      <c r="B48" s="163">
        <v>10343000</v>
      </c>
      <c r="C48" s="163">
        <v>93552000</v>
      </c>
      <c r="D48" s="163">
        <v>103895000</v>
      </c>
      <c r="E48" s="163">
        <v>23555191</v>
      </c>
      <c r="F48" s="163">
        <v>118931288</v>
      </c>
      <c r="G48" s="163">
        <v>142486479</v>
      </c>
      <c r="H48" s="163">
        <f>G48-D48</f>
        <v>38591479</v>
      </c>
      <c r="I48" s="208">
        <f>IF(D48=0,"",ROUND(H48*100/D48,2))</f>
        <v>37.14</v>
      </c>
    </row>
    <row r="49" spans="1:9">
      <c r="A49" s="108" t="s">
        <v>574</v>
      </c>
      <c r="B49" s="163">
        <v>0</v>
      </c>
      <c r="C49" s="163">
        <v>150000</v>
      </c>
      <c r="D49" s="163">
        <v>150000</v>
      </c>
      <c r="E49" s="163">
        <v>0</v>
      </c>
      <c r="F49" s="163">
        <v>158260</v>
      </c>
      <c r="G49" s="163">
        <v>158260</v>
      </c>
      <c r="H49" s="163">
        <f>G49-D49</f>
        <v>8260</v>
      </c>
      <c r="I49" s="208">
        <f>IF(D49=0,"",ROUND(H49*100/D49,2))</f>
        <v>5.51</v>
      </c>
    </row>
    <row r="50" spans="1:9" ht="32.4">
      <c r="A50" s="108" t="s">
        <v>573</v>
      </c>
      <c r="B50" s="163">
        <v>0</v>
      </c>
      <c r="C50" s="163">
        <v>7075000</v>
      </c>
      <c r="D50" s="163">
        <v>7075000</v>
      </c>
      <c r="E50" s="163">
        <v>0</v>
      </c>
      <c r="F50" s="163">
        <v>9575689</v>
      </c>
      <c r="G50" s="163">
        <v>9575689</v>
      </c>
      <c r="H50" s="163">
        <f>G50-D50</f>
        <v>2500689</v>
      </c>
      <c r="I50" s="208">
        <f>IF(D50=0,"",ROUND(H50*100/D50,2))</f>
        <v>35.35</v>
      </c>
    </row>
    <row r="51" spans="1:9">
      <c r="A51" s="108" t="s">
        <v>572</v>
      </c>
      <c r="B51" s="163">
        <v>0</v>
      </c>
      <c r="C51" s="163">
        <v>1430000</v>
      </c>
      <c r="D51" s="163">
        <v>1430000</v>
      </c>
      <c r="E51" s="163">
        <v>944955</v>
      </c>
      <c r="F51" s="163">
        <v>291005</v>
      </c>
      <c r="G51" s="163">
        <v>1235960</v>
      </c>
      <c r="H51" s="163">
        <f>G51-D51</f>
        <v>-194040</v>
      </c>
      <c r="I51" s="208">
        <f>IF(D51=0,"",ROUND(H51*100/D51,2))</f>
        <v>-13.57</v>
      </c>
    </row>
    <row r="52" spans="1:9" ht="32.4">
      <c r="A52" s="108" t="s">
        <v>571</v>
      </c>
      <c r="B52" s="163">
        <v>0</v>
      </c>
      <c r="C52" s="163">
        <v>0</v>
      </c>
      <c r="D52" s="163">
        <v>0</v>
      </c>
      <c r="E52" s="163">
        <v>135475</v>
      </c>
      <c r="F52" s="163">
        <v>1865961</v>
      </c>
      <c r="G52" s="163">
        <v>2001436</v>
      </c>
      <c r="H52" s="163">
        <f>G52-D52</f>
        <v>2001436</v>
      </c>
      <c r="I52" s="208" t="str">
        <f>IF(D52=0,"",ROUND(H52*100/D52,2))</f>
        <v/>
      </c>
    </row>
    <row r="53" spans="1:9">
      <c r="A53" s="108" t="s">
        <v>570</v>
      </c>
      <c r="B53" s="163">
        <v>0</v>
      </c>
      <c r="C53" s="163">
        <v>0</v>
      </c>
      <c r="D53" s="163">
        <v>0</v>
      </c>
      <c r="E53" s="163">
        <v>135475</v>
      </c>
      <c r="F53" s="163">
        <v>1865961</v>
      </c>
      <c r="G53" s="163">
        <v>2001436</v>
      </c>
      <c r="H53" s="163">
        <f>G53-D53</f>
        <v>2001436</v>
      </c>
      <c r="I53" s="208" t="str">
        <f>IF(D53=0,"",ROUND(H53*100/D53,2))</f>
        <v/>
      </c>
    </row>
    <row r="54" spans="1:9" ht="16.8" thickBot="1">
      <c r="A54" s="162" t="s">
        <v>165</v>
      </c>
      <c r="B54" s="159">
        <v>1439594000</v>
      </c>
      <c r="C54" s="159">
        <v>1303006000</v>
      </c>
      <c r="D54" s="159">
        <v>2742600000</v>
      </c>
      <c r="E54" s="159">
        <v>1445307025</v>
      </c>
      <c r="F54" s="159">
        <v>1335225042</v>
      </c>
      <c r="G54" s="159">
        <v>2780532067</v>
      </c>
      <c r="H54" s="159">
        <f>G54-D54</f>
        <v>37932067</v>
      </c>
      <c r="I54" s="207">
        <f>IF(D54=0,"",ROUND(H54*100/D54,2))</f>
        <v>1.38</v>
      </c>
    </row>
  </sheetData>
  <mergeCells count="4">
    <mergeCell ref="A4:A5"/>
    <mergeCell ref="H4:I4"/>
    <mergeCell ref="B4:D4"/>
    <mergeCell ref="E4:G4"/>
  </mergeCells>
  <phoneticPr fontId="2" type="noConversion"/>
  <pageMargins left="0.75" right="0.75" top="1" bottom="1" header="0.5" footer="0.5"/>
  <pageSetup paperSize="9"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23" sqref="B23"/>
    </sheetView>
  </sheetViews>
  <sheetFormatPr defaultRowHeight="16.2"/>
  <cols>
    <col min="1" max="1" width="27.109375" style="1" customWidth="1"/>
    <col min="2" max="2" width="18.6640625" style="1" customWidth="1"/>
    <col min="3" max="3" width="10.6640625" style="1" customWidth="1"/>
    <col min="4" max="4" width="18.6640625" style="1" customWidth="1"/>
    <col min="5" max="5" width="10.6640625" style="1" customWidth="1"/>
    <col min="6" max="6" width="18.6640625" style="1" customWidth="1"/>
    <col min="7" max="7" width="10.6640625" style="1" customWidth="1"/>
    <col min="8" max="8" width="18.6640625" style="1" customWidth="1"/>
    <col min="9" max="9" width="10.6640625" style="1" customWidth="1"/>
    <col min="10" max="16384" width="8.88671875" style="1"/>
  </cols>
  <sheetData>
    <row r="1" spans="1:9" ht="22.2">
      <c r="A1" s="24"/>
      <c r="B1" s="20"/>
      <c r="C1" s="24"/>
      <c r="D1" s="25" t="s">
        <v>50</v>
      </c>
      <c r="E1" s="24"/>
      <c r="F1" s="24"/>
      <c r="G1" s="24"/>
      <c r="H1" s="24"/>
      <c r="I1" s="20"/>
    </row>
    <row r="2" spans="1:9" ht="22.2">
      <c r="A2" s="22"/>
      <c r="B2" s="20"/>
      <c r="C2" s="22"/>
      <c r="D2" s="23" t="s">
        <v>73</v>
      </c>
      <c r="E2" s="22"/>
      <c r="F2" s="22"/>
      <c r="G2" s="22"/>
      <c r="H2" s="22"/>
      <c r="I2" s="20"/>
    </row>
    <row r="3" spans="1:9" ht="16.8" thickBot="1">
      <c r="A3" s="21"/>
      <c r="B3" s="20"/>
      <c r="C3" s="18"/>
      <c r="D3" s="19" t="s">
        <v>49</v>
      </c>
      <c r="E3" s="18"/>
      <c r="F3" s="18"/>
      <c r="G3" s="18"/>
      <c r="H3" s="18"/>
      <c r="I3" s="17" t="s">
        <v>48</v>
      </c>
    </row>
    <row r="4" spans="1:9">
      <c r="A4" s="81" t="s">
        <v>72</v>
      </c>
      <c r="B4" s="83" t="s">
        <v>46</v>
      </c>
      <c r="C4" s="83"/>
      <c r="D4" s="83" t="s">
        <v>45</v>
      </c>
      <c r="E4" s="83"/>
      <c r="F4" s="83" t="s">
        <v>44</v>
      </c>
      <c r="G4" s="83"/>
      <c r="H4" s="83" t="s">
        <v>43</v>
      </c>
      <c r="I4" s="84"/>
    </row>
    <row r="5" spans="1:9" ht="16.8" thickBot="1">
      <c r="A5" s="82"/>
      <c r="B5" s="30" t="s">
        <v>39</v>
      </c>
      <c r="C5" s="30" t="s">
        <v>38</v>
      </c>
      <c r="D5" s="30" t="s">
        <v>39</v>
      </c>
      <c r="E5" s="30" t="s">
        <v>38</v>
      </c>
      <c r="F5" s="30" t="s">
        <v>39</v>
      </c>
      <c r="G5" s="30" t="s">
        <v>38</v>
      </c>
      <c r="H5" s="30" t="s">
        <v>39</v>
      </c>
      <c r="I5" s="29" t="s">
        <v>38</v>
      </c>
    </row>
    <row r="6" spans="1:9">
      <c r="A6" s="13" t="s">
        <v>71</v>
      </c>
      <c r="B6" s="12">
        <v>0</v>
      </c>
      <c r="C6" s="12"/>
      <c r="D6" s="12">
        <v>0</v>
      </c>
      <c r="E6" s="12"/>
      <c r="F6" s="12">
        <v>0</v>
      </c>
      <c r="G6" s="12"/>
      <c r="H6" s="12">
        <v>0</v>
      </c>
      <c r="I6" s="11"/>
    </row>
    <row r="7" spans="1:9">
      <c r="A7" s="10" t="s">
        <v>70</v>
      </c>
      <c r="B7" s="9">
        <v>0</v>
      </c>
      <c r="C7" s="9"/>
      <c r="D7" s="9">
        <v>0</v>
      </c>
      <c r="E7" s="9"/>
      <c r="F7" s="9">
        <v>0</v>
      </c>
      <c r="G7" s="9"/>
      <c r="H7" s="9">
        <v>0</v>
      </c>
      <c r="I7" s="8"/>
    </row>
    <row r="8" spans="1:9">
      <c r="A8" s="10" t="s">
        <v>69</v>
      </c>
      <c r="B8" s="9">
        <v>0</v>
      </c>
      <c r="C8" s="9"/>
      <c r="D8" s="9">
        <v>0</v>
      </c>
      <c r="E8" s="9"/>
      <c r="F8" s="9">
        <v>0</v>
      </c>
      <c r="G8" s="9"/>
      <c r="H8" s="9">
        <v>0</v>
      </c>
      <c r="I8" s="8"/>
    </row>
    <row r="9" spans="1:9">
      <c r="A9" s="10" t="s">
        <v>68</v>
      </c>
      <c r="B9" s="9">
        <v>0</v>
      </c>
      <c r="C9" s="9"/>
      <c r="D9" s="9">
        <v>0</v>
      </c>
      <c r="E9" s="9"/>
      <c r="F9" s="9">
        <v>0</v>
      </c>
      <c r="G9" s="9"/>
      <c r="H9" s="9">
        <v>0</v>
      </c>
      <c r="I9" s="8"/>
    </row>
    <row r="10" spans="1:9">
      <c r="A10" s="7" t="s">
        <v>67</v>
      </c>
      <c r="B10" s="6">
        <v>0</v>
      </c>
      <c r="C10" s="6"/>
      <c r="D10" s="6">
        <v>0</v>
      </c>
      <c r="E10" s="6"/>
      <c r="F10" s="6">
        <v>0</v>
      </c>
      <c r="G10" s="6"/>
      <c r="H10" s="6">
        <v>0</v>
      </c>
      <c r="I10" s="5"/>
    </row>
    <row r="11" spans="1:9">
      <c r="A11" s="10" t="s">
        <v>66</v>
      </c>
      <c r="B11" s="9">
        <v>0</v>
      </c>
      <c r="C11" s="9"/>
      <c r="D11" s="9">
        <v>0</v>
      </c>
      <c r="E11" s="9"/>
      <c r="F11" s="9">
        <v>0</v>
      </c>
      <c r="G11" s="9"/>
      <c r="H11" s="9">
        <v>0</v>
      </c>
      <c r="I11" s="8"/>
    </row>
    <row r="12" spans="1:9">
      <c r="A12" s="10" t="s">
        <v>65</v>
      </c>
      <c r="B12" s="9">
        <v>0</v>
      </c>
      <c r="C12" s="9"/>
      <c r="D12" s="9">
        <v>0</v>
      </c>
      <c r="E12" s="9"/>
      <c r="F12" s="9">
        <v>0</v>
      </c>
      <c r="G12" s="9"/>
      <c r="H12" s="9">
        <v>0</v>
      </c>
      <c r="I12" s="8"/>
    </row>
    <row r="13" spans="1:9">
      <c r="A13" s="10" t="s">
        <v>64</v>
      </c>
      <c r="B13" s="9">
        <v>0</v>
      </c>
      <c r="C13" s="9"/>
      <c r="D13" s="9">
        <v>0</v>
      </c>
      <c r="E13" s="9"/>
      <c r="F13" s="9">
        <v>0</v>
      </c>
      <c r="G13" s="9"/>
      <c r="H13" s="9">
        <v>0</v>
      </c>
      <c r="I13" s="8"/>
    </row>
    <row r="14" spans="1:9">
      <c r="A14" s="10" t="s">
        <v>63</v>
      </c>
      <c r="B14" s="9">
        <v>0</v>
      </c>
      <c r="C14" s="9"/>
      <c r="D14" s="9">
        <v>0</v>
      </c>
      <c r="E14" s="9"/>
      <c r="F14" s="9">
        <v>0</v>
      </c>
      <c r="G14" s="9"/>
      <c r="H14" s="9">
        <v>0</v>
      </c>
      <c r="I14" s="8"/>
    </row>
    <row r="15" spans="1:9">
      <c r="A15" s="10" t="s">
        <v>62</v>
      </c>
      <c r="B15" s="9">
        <v>0</v>
      </c>
      <c r="C15" s="9"/>
      <c r="D15" s="9">
        <v>0</v>
      </c>
      <c r="E15" s="9"/>
      <c r="F15" s="9">
        <v>0</v>
      </c>
      <c r="G15" s="9"/>
      <c r="H15" s="9">
        <v>0</v>
      </c>
      <c r="I15" s="8"/>
    </row>
    <row r="16" spans="1:9">
      <c r="A16" s="7" t="s">
        <v>61</v>
      </c>
      <c r="B16" s="6">
        <v>0</v>
      </c>
      <c r="C16" s="6"/>
      <c r="D16" s="6">
        <v>0</v>
      </c>
      <c r="E16" s="6"/>
      <c r="F16" s="6">
        <v>0</v>
      </c>
      <c r="G16" s="6"/>
      <c r="H16" s="6">
        <v>0</v>
      </c>
      <c r="I16" s="5"/>
    </row>
    <row r="17" spans="1:9">
      <c r="A17" s="28"/>
      <c r="B17" s="27"/>
      <c r="C17" s="27"/>
      <c r="D17" s="27"/>
      <c r="E17" s="27"/>
      <c r="F17" s="27"/>
      <c r="G17" s="27"/>
      <c r="H17" s="27"/>
      <c r="I17" s="26"/>
    </row>
    <row r="18" spans="1:9">
      <c r="A18" s="7" t="s">
        <v>60</v>
      </c>
      <c r="B18" s="6">
        <v>245844000</v>
      </c>
      <c r="C18" s="6">
        <v>100</v>
      </c>
      <c r="D18" s="6">
        <v>208924096</v>
      </c>
      <c r="E18" s="6">
        <v>100</v>
      </c>
      <c r="F18" s="6">
        <v>-36919904</v>
      </c>
      <c r="G18" s="6">
        <v>-15.017614422153887</v>
      </c>
      <c r="H18" s="6">
        <v>250937731</v>
      </c>
      <c r="I18" s="5">
        <v>100</v>
      </c>
    </row>
    <row r="19" spans="1:9">
      <c r="A19" s="10" t="s">
        <v>59</v>
      </c>
      <c r="B19" s="9">
        <v>245844000</v>
      </c>
      <c r="C19" s="9">
        <v>100</v>
      </c>
      <c r="D19" s="9">
        <v>208924096</v>
      </c>
      <c r="E19" s="9">
        <v>100</v>
      </c>
      <c r="F19" s="9">
        <v>-36919904</v>
      </c>
      <c r="G19" s="9">
        <v>-15.017614422153887</v>
      </c>
      <c r="H19" s="9">
        <v>250937731</v>
      </c>
      <c r="I19" s="8">
        <v>100</v>
      </c>
    </row>
    <row r="20" spans="1:9">
      <c r="A20" s="10" t="s">
        <v>58</v>
      </c>
      <c r="B20" s="9">
        <v>0</v>
      </c>
      <c r="C20" s="9"/>
      <c r="D20" s="9">
        <v>0</v>
      </c>
      <c r="E20" s="9"/>
      <c r="F20" s="9">
        <v>0</v>
      </c>
      <c r="G20" s="9"/>
      <c r="H20" s="9">
        <v>0</v>
      </c>
      <c r="I20" s="8"/>
    </row>
    <row r="21" spans="1:9">
      <c r="A21" s="7" t="s">
        <v>57</v>
      </c>
      <c r="B21" s="6">
        <v>245844000</v>
      </c>
      <c r="C21" s="6">
        <v>100</v>
      </c>
      <c r="D21" s="6">
        <v>208924096</v>
      </c>
      <c r="E21" s="6">
        <v>100</v>
      </c>
      <c r="F21" s="6">
        <v>-36919904</v>
      </c>
      <c r="G21" s="6">
        <v>-15.017614422153887</v>
      </c>
      <c r="H21" s="6">
        <v>250937731</v>
      </c>
      <c r="I21" s="5">
        <v>100</v>
      </c>
    </row>
    <row r="22" spans="1:9">
      <c r="A22" s="10" t="s">
        <v>56</v>
      </c>
      <c r="B22" s="9">
        <v>0</v>
      </c>
      <c r="C22" s="9"/>
      <c r="D22" s="9">
        <v>0</v>
      </c>
      <c r="E22" s="9"/>
      <c r="F22" s="9">
        <v>0</v>
      </c>
      <c r="G22" s="9"/>
      <c r="H22" s="9">
        <v>0</v>
      </c>
      <c r="I22" s="8"/>
    </row>
    <row r="23" spans="1:9">
      <c r="A23" s="10" t="s">
        <v>55</v>
      </c>
      <c r="B23" s="9">
        <v>245844000</v>
      </c>
      <c r="C23" s="9">
        <v>100</v>
      </c>
      <c r="D23" s="9">
        <v>208924096</v>
      </c>
      <c r="E23" s="9">
        <v>100</v>
      </c>
      <c r="F23" s="9">
        <v>-36919904</v>
      </c>
      <c r="G23" s="9">
        <v>-15.017614422153887</v>
      </c>
      <c r="H23" s="9">
        <v>250937731</v>
      </c>
      <c r="I23" s="8">
        <v>100</v>
      </c>
    </row>
    <row r="24" spans="1:9">
      <c r="A24" s="10" t="s">
        <v>54</v>
      </c>
      <c r="B24" s="9">
        <v>0</v>
      </c>
      <c r="C24" s="9"/>
      <c r="D24" s="9">
        <v>0</v>
      </c>
      <c r="E24" s="9"/>
      <c r="F24" s="9">
        <v>0</v>
      </c>
      <c r="G24" s="9"/>
      <c r="H24" s="9">
        <v>0</v>
      </c>
      <c r="I24" s="8"/>
    </row>
    <row r="25" spans="1:9">
      <c r="A25" s="10" t="s">
        <v>53</v>
      </c>
      <c r="B25" s="9">
        <v>0</v>
      </c>
      <c r="C25" s="9"/>
      <c r="D25" s="9">
        <v>0</v>
      </c>
      <c r="E25" s="9"/>
      <c r="F25" s="9">
        <v>0</v>
      </c>
      <c r="G25" s="9"/>
      <c r="H25" s="9">
        <v>0</v>
      </c>
      <c r="I25" s="8"/>
    </row>
    <row r="26" spans="1:9" ht="16.8" thickBot="1">
      <c r="A26" s="4" t="s">
        <v>52</v>
      </c>
      <c r="B26" s="3">
        <v>0</v>
      </c>
      <c r="C26" s="3"/>
      <c r="D26" s="3">
        <v>0</v>
      </c>
      <c r="E26" s="3"/>
      <c r="F26" s="3">
        <v>0</v>
      </c>
      <c r="G26" s="3"/>
      <c r="H26" s="3">
        <v>0</v>
      </c>
      <c r="I26" s="2"/>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75" workbookViewId="0">
      <selection activeCell="D7" sqref="D7"/>
    </sheetView>
  </sheetViews>
  <sheetFormatPr defaultColWidth="14.109375" defaultRowHeight="16.2"/>
  <cols>
    <col min="1" max="1" width="27.33203125" style="137" customWidth="1"/>
    <col min="2" max="2" width="18" style="137" bestFit="1" customWidth="1"/>
    <col min="3" max="4" width="19.33203125" style="137" bestFit="1" customWidth="1"/>
    <col min="5" max="5" width="17.6640625" style="137" customWidth="1"/>
    <col min="6" max="6" width="19.33203125" style="137" bestFit="1" customWidth="1"/>
    <col min="7" max="7" width="19.33203125" style="101" bestFit="1" customWidth="1"/>
    <col min="8" max="8" width="18" style="101" bestFit="1" customWidth="1"/>
    <col min="9" max="9" width="14.21875" style="101" bestFit="1" customWidth="1"/>
    <col min="10" max="16384" width="14.109375" style="101"/>
  </cols>
  <sheetData>
    <row r="1" spans="1:10" ht="22.2">
      <c r="A1" s="128"/>
      <c r="B1" s="128"/>
      <c r="D1" s="128"/>
      <c r="E1" s="129" t="s">
        <v>659</v>
      </c>
      <c r="F1" s="128"/>
    </row>
    <row r="2" spans="1:10" ht="22.2">
      <c r="A2" s="128"/>
      <c r="B2" s="128"/>
      <c r="D2" s="128"/>
      <c r="E2" s="127" t="s">
        <v>658</v>
      </c>
      <c r="F2" s="128"/>
    </row>
    <row r="3" spans="1:10" ht="16.8" thickBot="1">
      <c r="A3" s="156"/>
      <c r="B3" s="155"/>
      <c r="D3" s="124"/>
      <c r="E3" s="138" t="s">
        <v>657</v>
      </c>
      <c r="F3" s="124"/>
      <c r="G3" s="124"/>
      <c r="H3" s="155"/>
      <c r="J3" s="174" t="s">
        <v>656</v>
      </c>
    </row>
    <row r="4" spans="1:10" ht="16.5" customHeight="1">
      <c r="A4" s="121" t="s">
        <v>655</v>
      </c>
      <c r="B4" s="220" t="s">
        <v>654</v>
      </c>
      <c r="C4" s="219"/>
      <c r="D4" s="218"/>
      <c r="E4" s="220" t="s">
        <v>653</v>
      </c>
      <c r="F4" s="219"/>
      <c r="G4" s="218"/>
      <c r="H4" s="217" t="s">
        <v>652</v>
      </c>
      <c r="I4" s="217"/>
      <c r="J4" s="226" t="s">
        <v>651</v>
      </c>
    </row>
    <row r="5" spans="1:10" ht="57.75" customHeight="1" thickBot="1">
      <c r="A5" s="117"/>
      <c r="B5" s="214" t="s">
        <v>650</v>
      </c>
      <c r="C5" s="214" t="s">
        <v>649</v>
      </c>
      <c r="D5" s="171" t="s">
        <v>648</v>
      </c>
      <c r="E5" s="215" t="s">
        <v>650</v>
      </c>
      <c r="F5" s="214" t="s">
        <v>649</v>
      </c>
      <c r="G5" s="171" t="s">
        <v>648</v>
      </c>
      <c r="H5" s="213" t="s">
        <v>647</v>
      </c>
      <c r="I5" s="225" t="s">
        <v>646</v>
      </c>
      <c r="J5" s="224"/>
    </row>
    <row r="6" spans="1:10">
      <c r="A6" s="114" t="s">
        <v>645</v>
      </c>
      <c r="B6" s="133">
        <v>3346000</v>
      </c>
      <c r="C6" s="133">
        <v>34106000</v>
      </c>
      <c r="D6" s="133">
        <v>37452000</v>
      </c>
      <c r="E6" s="133">
        <v>1095402</v>
      </c>
      <c r="F6" s="133">
        <v>35402272</v>
      </c>
      <c r="G6" s="133">
        <v>36497674</v>
      </c>
      <c r="H6" s="133">
        <f>G6-D6</f>
        <v>-954326</v>
      </c>
      <c r="I6" s="133">
        <f>IF(D6=0,"",ROUND(H6*100/D6,2))</f>
        <v>-2.5499999999999998</v>
      </c>
      <c r="J6" s="132" t="s">
        <v>254</v>
      </c>
    </row>
    <row r="7" spans="1:10" ht="409.6">
      <c r="A7" s="108" t="s">
        <v>644</v>
      </c>
      <c r="B7" s="163">
        <v>3346000</v>
      </c>
      <c r="C7" s="163">
        <v>31562000</v>
      </c>
      <c r="D7" s="163">
        <v>34908000</v>
      </c>
      <c r="E7" s="163">
        <v>1095402</v>
      </c>
      <c r="F7" s="163">
        <v>32982851</v>
      </c>
      <c r="G7" s="163">
        <v>34078253</v>
      </c>
      <c r="H7" s="163">
        <f>G7-D7</f>
        <v>-829747</v>
      </c>
      <c r="I7" s="163">
        <f>IF(D7=0,"",ROUND(H7*100/D7,2))</f>
        <v>-2.38</v>
      </c>
      <c r="J7" s="221" t="s">
        <v>643</v>
      </c>
    </row>
    <row r="8" spans="1:10" ht="356.4">
      <c r="A8" s="108" t="s">
        <v>642</v>
      </c>
      <c r="B8" s="163">
        <v>0</v>
      </c>
      <c r="C8" s="163">
        <v>1360000</v>
      </c>
      <c r="D8" s="163">
        <v>1360000</v>
      </c>
      <c r="E8" s="163">
        <v>0</v>
      </c>
      <c r="F8" s="163">
        <v>1535421</v>
      </c>
      <c r="G8" s="163">
        <v>1535421</v>
      </c>
      <c r="H8" s="163">
        <f>G8-D8</f>
        <v>175421</v>
      </c>
      <c r="I8" s="163">
        <f>IF(D8=0,"",ROUND(H8*100/D8,2))</f>
        <v>12.9</v>
      </c>
      <c r="J8" s="221" t="s">
        <v>641</v>
      </c>
    </row>
    <row r="9" spans="1:10" ht="81">
      <c r="A9" s="108" t="s">
        <v>640</v>
      </c>
      <c r="B9" s="163">
        <v>0</v>
      </c>
      <c r="C9" s="163">
        <v>300000</v>
      </c>
      <c r="D9" s="163">
        <v>300000</v>
      </c>
      <c r="E9" s="163">
        <v>0</v>
      </c>
      <c r="F9" s="163">
        <v>0</v>
      </c>
      <c r="G9" s="163">
        <v>0</v>
      </c>
      <c r="H9" s="163">
        <f>G9-D9</f>
        <v>-300000</v>
      </c>
      <c r="I9" s="163">
        <f>IF(D9=0,"",ROUND(H9*100/D9,2))</f>
        <v>-100</v>
      </c>
      <c r="J9" s="221" t="s">
        <v>639</v>
      </c>
    </row>
    <row r="10" spans="1:10" ht="178.2">
      <c r="A10" s="108" t="s">
        <v>601</v>
      </c>
      <c r="B10" s="163">
        <v>0</v>
      </c>
      <c r="C10" s="163">
        <v>884000</v>
      </c>
      <c r="D10" s="163">
        <v>884000</v>
      </c>
      <c r="E10" s="163">
        <v>0</v>
      </c>
      <c r="F10" s="163">
        <v>884000</v>
      </c>
      <c r="G10" s="163">
        <v>884000</v>
      </c>
      <c r="H10" s="163">
        <f>G10-D10</f>
        <v>0</v>
      </c>
      <c r="I10" s="163">
        <f>IF(D10=0,"",ROUND(H10*100/D10,2))</f>
        <v>0</v>
      </c>
      <c r="J10" s="221" t="s">
        <v>638</v>
      </c>
    </row>
    <row r="11" spans="1:10">
      <c r="A11" s="111" t="s">
        <v>637</v>
      </c>
      <c r="B11" s="223">
        <v>40080000</v>
      </c>
      <c r="C11" s="223">
        <v>440655000</v>
      </c>
      <c r="D11" s="223">
        <v>480735000</v>
      </c>
      <c r="E11" s="223">
        <v>49113951</v>
      </c>
      <c r="F11" s="223">
        <v>467461007</v>
      </c>
      <c r="G11" s="223">
        <v>516574958</v>
      </c>
      <c r="H11" s="223">
        <f>G11-D11</f>
        <v>35839958</v>
      </c>
      <c r="I11" s="223">
        <f>IF(D11=0,"",ROUND(H11*100/D11,2))</f>
        <v>7.46</v>
      </c>
      <c r="J11" s="222" t="s">
        <v>254</v>
      </c>
    </row>
    <row r="12" spans="1:10">
      <c r="A12" s="108" t="s">
        <v>636</v>
      </c>
      <c r="B12" s="163">
        <v>0</v>
      </c>
      <c r="C12" s="163">
        <v>7500000</v>
      </c>
      <c r="D12" s="163">
        <v>7500000</v>
      </c>
      <c r="E12" s="163">
        <v>0</v>
      </c>
      <c r="F12" s="163">
        <v>10319694</v>
      </c>
      <c r="G12" s="163">
        <v>10319694</v>
      </c>
      <c r="H12" s="163">
        <f>G12-D12</f>
        <v>2819694</v>
      </c>
      <c r="I12" s="163">
        <f>IF(D12=0,"",ROUND(H12*100/D12,2))</f>
        <v>37.6</v>
      </c>
      <c r="J12" s="221" t="s">
        <v>254</v>
      </c>
    </row>
    <row r="13" spans="1:10">
      <c r="A13" s="108" t="s">
        <v>635</v>
      </c>
      <c r="B13" s="163">
        <v>0</v>
      </c>
      <c r="C13" s="163">
        <v>0</v>
      </c>
      <c r="D13" s="163">
        <v>0</v>
      </c>
      <c r="E13" s="163">
        <v>0</v>
      </c>
      <c r="F13" s="163">
        <v>11229</v>
      </c>
      <c r="G13" s="163">
        <v>11229</v>
      </c>
      <c r="H13" s="163">
        <f>G13-D13</f>
        <v>11229</v>
      </c>
      <c r="I13" s="163" t="str">
        <f>IF(D13=0,"",ROUND(H13*100/D13,2))</f>
        <v/>
      </c>
      <c r="J13" s="221" t="s">
        <v>254</v>
      </c>
    </row>
    <row r="14" spans="1:10">
      <c r="A14" s="108" t="s">
        <v>634</v>
      </c>
      <c r="B14" s="163">
        <v>0</v>
      </c>
      <c r="C14" s="163">
        <v>7000000</v>
      </c>
      <c r="D14" s="163">
        <v>7000000</v>
      </c>
      <c r="E14" s="163">
        <v>0</v>
      </c>
      <c r="F14" s="163">
        <v>6134469</v>
      </c>
      <c r="G14" s="163">
        <v>6134469</v>
      </c>
      <c r="H14" s="163">
        <f>G14-D14</f>
        <v>-865531</v>
      </c>
      <c r="I14" s="163">
        <f>IF(D14=0,"",ROUND(H14*100/D14,2))</f>
        <v>-12.36</v>
      </c>
      <c r="J14" s="221" t="s">
        <v>254</v>
      </c>
    </row>
    <row r="15" spans="1:10">
      <c r="A15" s="108" t="s">
        <v>633</v>
      </c>
      <c r="B15" s="163">
        <v>0</v>
      </c>
      <c r="C15" s="163">
        <v>0</v>
      </c>
      <c r="D15" s="163">
        <v>0</v>
      </c>
      <c r="E15" s="163">
        <v>0</v>
      </c>
      <c r="F15" s="163">
        <v>40989</v>
      </c>
      <c r="G15" s="163">
        <v>40989</v>
      </c>
      <c r="H15" s="163">
        <f>G15-D15</f>
        <v>40989</v>
      </c>
      <c r="I15" s="163" t="str">
        <f>IF(D15=0,"",ROUND(H15*100/D15,2))</f>
        <v/>
      </c>
      <c r="J15" s="221" t="s">
        <v>254</v>
      </c>
    </row>
    <row r="16" spans="1:10">
      <c r="A16" s="108" t="s">
        <v>632</v>
      </c>
      <c r="B16" s="163">
        <v>25263000</v>
      </c>
      <c r="C16" s="163">
        <v>402745000</v>
      </c>
      <c r="D16" s="163">
        <v>428008000</v>
      </c>
      <c r="E16" s="163">
        <v>36650063</v>
      </c>
      <c r="F16" s="163">
        <v>416879058</v>
      </c>
      <c r="G16" s="163">
        <v>453529121</v>
      </c>
      <c r="H16" s="163">
        <f>G16-D16</f>
        <v>25521121</v>
      </c>
      <c r="I16" s="163">
        <f>IF(D16=0,"",ROUND(H16*100/D16,2))</f>
        <v>5.96</v>
      </c>
      <c r="J16" s="221" t="s">
        <v>254</v>
      </c>
    </row>
    <row r="17" spans="1:10">
      <c r="A17" s="108" t="s">
        <v>631</v>
      </c>
      <c r="B17" s="163">
        <v>0</v>
      </c>
      <c r="C17" s="163">
        <v>650000</v>
      </c>
      <c r="D17" s="163">
        <v>650000</v>
      </c>
      <c r="E17" s="163">
        <v>0</v>
      </c>
      <c r="F17" s="163">
        <v>437122</v>
      </c>
      <c r="G17" s="163">
        <v>437122</v>
      </c>
      <c r="H17" s="163">
        <f>G17-D17</f>
        <v>-212878</v>
      </c>
      <c r="I17" s="163">
        <f>IF(D17=0,"",ROUND(H17*100/D17,2))</f>
        <v>-32.75</v>
      </c>
      <c r="J17" s="221" t="s">
        <v>254</v>
      </c>
    </row>
    <row r="18" spans="1:10" ht="32.4">
      <c r="A18" s="108" t="s">
        <v>630</v>
      </c>
      <c r="B18" s="163">
        <v>8120000</v>
      </c>
      <c r="C18" s="163">
        <v>22760000</v>
      </c>
      <c r="D18" s="163">
        <v>30880000</v>
      </c>
      <c r="E18" s="163">
        <v>5739244</v>
      </c>
      <c r="F18" s="163">
        <v>33598430</v>
      </c>
      <c r="G18" s="163">
        <v>39337674</v>
      </c>
      <c r="H18" s="163">
        <f>G18-D18</f>
        <v>8457674</v>
      </c>
      <c r="I18" s="163">
        <f>IF(D18=0,"",ROUND(H18*100/D18,2))</f>
        <v>27.39</v>
      </c>
      <c r="J18" s="221" t="s">
        <v>254</v>
      </c>
    </row>
    <row r="19" spans="1:10">
      <c r="A19" s="108" t="s">
        <v>629</v>
      </c>
      <c r="B19" s="163">
        <v>6697000</v>
      </c>
      <c r="C19" s="163">
        <v>0</v>
      </c>
      <c r="D19" s="163">
        <v>6697000</v>
      </c>
      <c r="E19" s="163">
        <v>6724644</v>
      </c>
      <c r="F19" s="163">
        <v>0</v>
      </c>
      <c r="G19" s="163">
        <v>6724644</v>
      </c>
      <c r="H19" s="163">
        <f>G19-D19</f>
        <v>27644</v>
      </c>
      <c r="I19" s="163">
        <f>IF(D19=0,"",ROUND(H19*100/D19,2))</f>
        <v>0.41</v>
      </c>
      <c r="J19" s="221" t="s">
        <v>254</v>
      </c>
    </row>
    <row r="20" spans="1:10" ht="33" thickBot="1">
      <c r="A20" s="105" t="s">
        <v>628</v>
      </c>
      <c r="B20" s="131">
        <v>0</v>
      </c>
      <c r="C20" s="131">
        <v>0</v>
      </c>
      <c r="D20" s="131">
        <v>0</v>
      </c>
      <c r="E20" s="131">
        <v>0</v>
      </c>
      <c r="F20" s="131">
        <v>40016</v>
      </c>
      <c r="G20" s="131">
        <v>40016</v>
      </c>
      <c r="H20" s="131">
        <f>G20-D20</f>
        <v>40016</v>
      </c>
      <c r="I20" s="131" t="str">
        <f>IF(D20=0,"",ROUND(H20*100/D20,2))</f>
        <v/>
      </c>
      <c r="J20" s="130" t="s">
        <v>254</v>
      </c>
    </row>
  </sheetData>
  <mergeCells count="5">
    <mergeCell ref="H4:I4"/>
    <mergeCell ref="J4:J5"/>
    <mergeCell ref="A4:A5"/>
    <mergeCell ref="B4:D4"/>
    <mergeCell ref="E4:G4"/>
  </mergeCells>
  <phoneticPr fontId="2" type="noConversion"/>
  <pageMargins left="0.75" right="0.75" top="1" bottom="1" header="0.5" footer="0.5"/>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topLeftCell="A4" workbookViewId="0">
      <selection activeCell="A26" sqref="A26"/>
    </sheetView>
  </sheetViews>
  <sheetFormatPr defaultRowHeight="16.2"/>
  <cols>
    <col min="1" max="1" width="36.33203125" style="1" customWidth="1"/>
    <col min="2" max="4" width="18.6640625" style="1" customWidth="1"/>
    <col min="5" max="5" width="10.6640625" style="1" customWidth="1"/>
    <col min="6" max="16384" width="8.88671875" style="1"/>
  </cols>
  <sheetData>
    <row r="1" spans="1:5" ht="22.2">
      <c r="A1" s="24"/>
      <c r="B1" s="25" t="s">
        <v>50</v>
      </c>
      <c r="C1" s="24"/>
      <c r="D1" s="24"/>
      <c r="E1" s="24"/>
    </row>
    <row r="2" spans="1:5" ht="22.2">
      <c r="A2" s="22"/>
      <c r="B2" s="23" t="s">
        <v>163</v>
      </c>
      <c r="C2" s="22"/>
      <c r="D2" s="22"/>
      <c r="E2" s="22"/>
    </row>
    <row r="3" spans="1:5" ht="16.8" thickBot="1">
      <c r="A3" s="21"/>
      <c r="B3" s="19" t="s">
        <v>49</v>
      </c>
      <c r="C3" s="18"/>
      <c r="D3" s="18"/>
      <c r="E3" s="17" t="s">
        <v>48</v>
      </c>
    </row>
    <row r="4" spans="1:5">
      <c r="A4" s="71" t="s">
        <v>72</v>
      </c>
      <c r="B4" s="86" t="s">
        <v>162</v>
      </c>
      <c r="C4" s="86" t="s">
        <v>161</v>
      </c>
      <c r="D4" s="86" t="s">
        <v>160</v>
      </c>
      <c r="E4" s="87"/>
    </row>
    <row r="5" spans="1:5" ht="16.8" thickBot="1">
      <c r="A5" s="73"/>
      <c r="B5" s="88"/>
      <c r="C5" s="88"/>
      <c r="D5" s="15" t="s">
        <v>39</v>
      </c>
      <c r="E5" s="14" t="s">
        <v>38</v>
      </c>
    </row>
    <row r="6" spans="1:5">
      <c r="A6" s="13" t="s">
        <v>159</v>
      </c>
      <c r="B6" s="12">
        <v>202516000</v>
      </c>
      <c r="C6" s="12">
        <v>280766177</v>
      </c>
      <c r="D6" s="12">
        <v>78250177</v>
      </c>
      <c r="E6" s="11">
        <v>38.64</v>
      </c>
    </row>
    <row r="7" spans="1:5">
      <c r="A7" s="10" t="s">
        <v>158</v>
      </c>
      <c r="B7" s="9">
        <v>-245844000</v>
      </c>
      <c r="C7" s="9">
        <v>-208924096</v>
      </c>
      <c r="D7" s="9">
        <v>36919904</v>
      </c>
      <c r="E7" s="8">
        <v>-15.02</v>
      </c>
    </row>
    <row r="8" spans="1:5">
      <c r="A8" s="10" t="s">
        <v>157</v>
      </c>
      <c r="B8" s="9">
        <v>448360000</v>
      </c>
      <c r="C8" s="9">
        <v>489690273</v>
      </c>
      <c r="D8" s="9">
        <v>41330273</v>
      </c>
      <c r="E8" s="8">
        <v>9.2200000000000006</v>
      </c>
    </row>
    <row r="9" spans="1:5">
      <c r="A9" s="10" t="s">
        <v>156</v>
      </c>
      <c r="B9" s="9">
        <v>428635000</v>
      </c>
      <c r="C9" s="9">
        <v>392719792</v>
      </c>
      <c r="D9" s="9">
        <v>-35915208</v>
      </c>
      <c r="E9" s="8">
        <v>-8.3800000000000008</v>
      </c>
    </row>
    <row r="10" spans="1:5">
      <c r="A10" s="10" t="s">
        <v>155</v>
      </c>
      <c r="B10" s="9">
        <v>5475000</v>
      </c>
      <c r="C10" s="9">
        <v>7310152</v>
      </c>
      <c r="D10" s="9">
        <v>1835152</v>
      </c>
      <c r="E10" s="8">
        <v>33.520000000000003</v>
      </c>
    </row>
    <row r="11" spans="1:5">
      <c r="A11" s="10" t="s">
        <v>89</v>
      </c>
      <c r="B11" s="9">
        <v>44476000</v>
      </c>
      <c r="C11" s="9">
        <v>44862850</v>
      </c>
      <c r="D11" s="9">
        <v>386850</v>
      </c>
      <c r="E11" s="8">
        <v>0.87</v>
      </c>
    </row>
    <row r="12" spans="1:5">
      <c r="A12" s="10" t="s">
        <v>88</v>
      </c>
      <c r="B12" s="9">
        <v>175788000</v>
      </c>
      <c r="C12" s="9">
        <v>141880463</v>
      </c>
      <c r="D12" s="9">
        <v>-33907537</v>
      </c>
      <c r="E12" s="8">
        <v>-19.29</v>
      </c>
    </row>
    <row r="13" spans="1:5">
      <c r="A13" s="10" t="s">
        <v>97</v>
      </c>
      <c r="B13" s="9">
        <v>9833000</v>
      </c>
      <c r="C13" s="9">
        <v>8451426</v>
      </c>
      <c r="D13" s="9">
        <v>-1381574</v>
      </c>
      <c r="E13" s="8">
        <v>-14.05</v>
      </c>
    </row>
    <row r="14" spans="1:5">
      <c r="A14" s="10" t="s">
        <v>87</v>
      </c>
      <c r="B14" s="9">
        <v>51915000</v>
      </c>
      <c r="C14" s="9">
        <v>51499452</v>
      </c>
      <c r="D14" s="9">
        <v>-415548</v>
      </c>
      <c r="E14" s="8">
        <v>-0.8</v>
      </c>
    </row>
    <row r="15" spans="1:5">
      <c r="A15" s="10" t="s">
        <v>154</v>
      </c>
      <c r="B15" s="9">
        <v>141148000</v>
      </c>
      <c r="C15" s="9">
        <v>138715449</v>
      </c>
      <c r="D15" s="9">
        <v>-2432551</v>
      </c>
      <c r="E15" s="8">
        <v>-1.72</v>
      </c>
    </row>
    <row r="16" spans="1:5">
      <c r="A16" s="10" t="s">
        <v>153</v>
      </c>
      <c r="B16" s="9">
        <v>21225000</v>
      </c>
      <c r="C16" s="9">
        <v>18404121</v>
      </c>
      <c r="D16" s="9">
        <v>-2820879</v>
      </c>
      <c r="E16" s="8">
        <v>-13.29</v>
      </c>
    </row>
    <row r="17" spans="1:5">
      <c r="A17" s="10" t="s">
        <v>152</v>
      </c>
      <c r="B17" s="9">
        <v>5136000</v>
      </c>
      <c r="C17" s="9">
        <v>8731628</v>
      </c>
      <c r="D17" s="9">
        <v>3595628</v>
      </c>
      <c r="E17" s="8">
        <v>70.010000000000005</v>
      </c>
    </row>
    <row r="18" spans="1:5">
      <c r="A18" s="10" t="s">
        <v>151</v>
      </c>
      <c r="B18" s="9">
        <v>16089000</v>
      </c>
      <c r="C18" s="9">
        <v>9672493</v>
      </c>
      <c r="D18" s="9">
        <v>-6416507</v>
      </c>
      <c r="E18" s="8">
        <v>-39.880000000000003</v>
      </c>
    </row>
    <row r="19" spans="1:5">
      <c r="A19" s="10" t="s">
        <v>150</v>
      </c>
      <c r="B19" s="9">
        <v>-1500000</v>
      </c>
      <c r="C19" s="9">
        <v>-2169891</v>
      </c>
      <c r="D19" s="9">
        <v>-669891</v>
      </c>
      <c r="E19" s="8">
        <v>44.66</v>
      </c>
    </row>
    <row r="20" spans="1:5">
      <c r="A20" s="10" t="s">
        <v>88</v>
      </c>
      <c r="B20" s="9">
        <v>0</v>
      </c>
      <c r="C20" s="9">
        <v>1880975</v>
      </c>
      <c r="D20" s="9">
        <v>1880975</v>
      </c>
      <c r="E20" s="8"/>
    </row>
    <row r="21" spans="1:5">
      <c r="A21" s="10" t="s">
        <v>87</v>
      </c>
      <c r="B21" s="9">
        <v>0</v>
      </c>
      <c r="C21" s="9">
        <v>15053</v>
      </c>
      <c r="D21" s="9">
        <v>15053</v>
      </c>
      <c r="E21" s="8"/>
    </row>
    <row r="22" spans="1:5">
      <c r="A22" s="10" t="s">
        <v>149</v>
      </c>
      <c r="B22" s="9">
        <v>0</v>
      </c>
      <c r="C22" s="9">
        <v>105408</v>
      </c>
      <c r="D22" s="9">
        <v>105408</v>
      </c>
      <c r="E22" s="8"/>
    </row>
    <row r="23" spans="1:5">
      <c r="A23" s="10" t="s">
        <v>148</v>
      </c>
      <c r="B23" s="9">
        <v>-1500000</v>
      </c>
      <c r="C23" s="9">
        <v>-4171327</v>
      </c>
      <c r="D23" s="9">
        <v>-2671327</v>
      </c>
      <c r="E23" s="8">
        <v>178.09</v>
      </c>
    </row>
    <row r="24" spans="1:5">
      <c r="A24" s="10" t="s">
        <v>147</v>
      </c>
      <c r="B24" s="9">
        <v>0</v>
      </c>
      <c r="C24" s="9">
        <v>-11560784</v>
      </c>
      <c r="D24" s="9">
        <v>-11560784</v>
      </c>
      <c r="E24" s="8"/>
    </row>
    <row r="25" spans="1:5">
      <c r="A25" s="10" t="s">
        <v>146</v>
      </c>
      <c r="B25" s="9">
        <v>0</v>
      </c>
      <c r="C25" s="9">
        <v>92297035</v>
      </c>
      <c r="D25" s="9">
        <v>92297035</v>
      </c>
      <c r="E25" s="8"/>
    </row>
    <row r="26" spans="1:5">
      <c r="A26" s="10" t="s">
        <v>145</v>
      </c>
      <c r="B26" s="9">
        <v>202516000</v>
      </c>
      <c r="C26" s="9">
        <v>280766177</v>
      </c>
      <c r="D26" s="9">
        <v>78250177</v>
      </c>
      <c r="E26" s="8">
        <v>38.64</v>
      </c>
    </row>
    <row r="27" spans="1:5">
      <c r="A27" s="7" t="s">
        <v>144</v>
      </c>
      <c r="B27" s="6">
        <v>-195487000</v>
      </c>
      <c r="C27" s="6">
        <v>-323530655</v>
      </c>
      <c r="D27" s="6">
        <v>-128043655</v>
      </c>
      <c r="E27" s="5">
        <v>65.5</v>
      </c>
    </row>
    <row r="28" spans="1:5">
      <c r="A28" s="10" t="s">
        <v>143</v>
      </c>
      <c r="B28" s="9">
        <v>0</v>
      </c>
      <c r="C28" s="9">
        <v>21769957</v>
      </c>
      <c r="D28" s="9">
        <v>21769957</v>
      </c>
      <c r="E28" s="8"/>
    </row>
    <row r="29" spans="1:5">
      <c r="A29" s="10" t="s">
        <v>142</v>
      </c>
      <c r="B29" s="9">
        <v>0</v>
      </c>
      <c r="C29" s="9">
        <v>21769957</v>
      </c>
      <c r="D29" s="9">
        <v>21769957</v>
      </c>
      <c r="E29" s="8"/>
    </row>
    <row r="30" spans="1:5">
      <c r="A30" s="10" t="s">
        <v>141</v>
      </c>
      <c r="B30" s="9">
        <v>0</v>
      </c>
      <c r="C30" s="9">
        <v>5077560</v>
      </c>
      <c r="D30" s="9">
        <v>5077560</v>
      </c>
      <c r="E30" s="8"/>
    </row>
    <row r="31" spans="1:5">
      <c r="A31" s="10" t="s">
        <v>140</v>
      </c>
      <c r="B31" s="9">
        <v>0</v>
      </c>
      <c r="C31" s="9">
        <v>5077560</v>
      </c>
      <c r="D31" s="9">
        <v>5077560</v>
      </c>
      <c r="E31" s="8"/>
    </row>
    <row r="32" spans="1:5">
      <c r="A32" s="10" t="s">
        <v>139</v>
      </c>
      <c r="B32" s="9">
        <v>0</v>
      </c>
      <c r="C32" s="9">
        <v>48808</v>
      </c>
      <c r="D32" s="9">
        <v>48808</v>
      </c>
      <c r="E32" s="8"/>
    </row>
    <row r="33" spans="1:5">
      <c r="A33" s="10" t="s">
        <v>138</v>
      </c>
      <c r="B33" s="9">
        <v>0</v>
      </c>
      <c r="C33" s="9">
        <v>48808</v>
      </c>
      <c r="D33" s="9">
        <v>48808</v>
      </c>
      <c r="E33" s="8"/>
    </row>
    <row r="34" spans="1:5">
      <c r="A34" s="10" t="s">
        <v>137</v>
      </c>
      <c r="B34" s="9">
        <v>0</v>
      </c>
      <c r="C34" s="9">
        <v>48808</v>
      </c>
      <c r="D34" s="9">
        <v>48808</v>
      </c>
      <c r="E34" s="8"/>
    </row>
    <row r="35" spans="1:5">
      <c r="A35" s="10" t="s">
        <v>124</v>
      </c>
      <c r="B35" s="9">
        <v>0</v>
      </c>
      <c r="C35" s="9">
        <v>48808</v>
      </c>
      <c r="D35" s="9">
        <v>48808</v>
      </c>
      <c r="E35" s="8"/>
    </row>
    <row r="36" spans="1:5">
      <c r="A36" s="10" t="s">
        <v>136</v>
      </c>
      <c r="B36" s="9">
        <v>0</v>
      </c>
      <c r="C36" s="9">
        <v>7187660</v>
      </c>
      <c r="D36" s="9">
        <v>7187660</v>
      </c>
      <c r="E36" s="8"/>
    </row>
    <row r="37" spans="1:5">
      <c r="A37" s="10" t="s">
        <v>135</v>
      </c>
      <c r="B37" s="9">
        <v>0</v>
      </c>
      <c r="C37" s="9">
        <v>7187660</v>
      </c>
      <c r="D37" s="9">
        <v>7187660</v>
      </c>
      <c r="E37" s="8"/>
    </row>
    <row r="38" spans="1:5">
      <c r="A38" s="10" t="s">
        <v>134</v>
      </c>
      <c r="B38" s="9">
        <v>0</v>
      </c>
      <c r="C38" s="9">
        <v>-19059</v>
      </c>
      <c r="D38" s="9">
        <v>-19059</v>
      </c>
      <c r="E38" s="8"/>
    </row>
    <row r="39" spans="1:5">
      <c r="A39" s="10" t="s">
        <v>133</v>
      </c>
      <c r="B39" s="9">
        <v>0</v>
      </c>
      <c r="C39" s="9">
        <v>-19059</v>
      </c>
      <c r="D39" s="9">
        <v>-19059</v>
      </c>
      <c r="E39" s="8"/>
    </row>
    <row r="40" spans="1:5">
      <c r="A40" s="10" t="s">
        <v>132</v>
      </c>
      <c r="B40" s="9">
        <v>-174174000</v>
      </c>
      <c r="C40" s="9">
        <v>-316525875</v>
      </c>
      <c r="D40" s="9">
        <v>-142351875</v>
      </c>
      <c r="E40" s="8">
        <v>81.73</v>
      </c>
    </row>
    <row r="41" spans="1:5">
      <c r="A41" s="10" t="s">
        <v>131</v>
      </c>
      <c r="B41" s="9">
        <v>-174174000</v>
      </c>
      <c r="C41" s="9">
        <v>-316525875</v>
      </c>
      <c r="D41" s="9">
        <v>-142351875</v>
      </c>
      <c r="E41" s="8">
        <v>81.73</v>
      </c>
    </row>
    <row r="42" spans="1:5">
      <c r="A42" s="10" t="s">
        <v>130</v>
      </c>
      <c r="B42" s="9">
        <v>-174174000</v>
      </c>
      <c r="C42" s="9">
        <v>-316525875</v>
      </c>
      <c r="D42" s="9">
        <v>-142351875</v>
      </c>
      <c r="E42" s="8">
        <v>81.73</v>
      </c>
    </row>
    <row r="43" spans="1:5">
      <c r="A43" s="10" t="s">
        <v>129</v>
      </c>
      <c r="B43" s="9">
        <v>-3000000</v>
      </c>
      <c r="C43" s="9">
        <v>-10237646</v>
      </c>
      <c r="D43" s="9">
        <v>-7237646</v>
      </c>
      <c r="E43" s="8">
        <v>241.25</v>
      </c>
    </row>
    <row r="44" spans="1:5">
      <c r="A44" s="10" t="s">
        <v>128</v>
      </c>
      <c r="B44" s="9">
        <v>-5000000</v>
      </c>
      <c r="C44" s="9">
        <v>-6477338</v>
      </c>
      <c r="D44" s="9">
        <v>-1477338</v>
      </c>
      <c r="E44" s="8">
        <v>29.55</v>
      </c>
    </row>
    <row r="45" spans="1:5">
      <c r="A45" s="10" t="s">
        <v>127</v>
      </c>
      <c r="B45" s="9">
        <v>-98540000</v>
      </c>
      <c r="C45" s="9">
        <v>-191456327</v>
      </c>
      <c r="D45" s="9">
        <v>-92916327</v>
      </c>
      <c r="E45" s="8">
        <v>94.29</v>
      </c>
    </row>
    <row r="46" spans="1:5">
      <c r="A46" s="10" t="s">
        <v>126</v>
      </c>
      <c r="B46" s="9">
        <v>-1207000</v>
      </c>
      <c r="C46" s="9">
        <v>-4018485</v>
      </c>
      <c r="D46" s="9">
        <v>-2811485</v>
      </c>
      <c r="E46" s="8">
        <v>232.93</v>
      </c>
    </row>
    <row r="47" spans="1:5">
      <c r="A47" s="10" t="s">
        <v>125</v>
      </c>
      <c r="B47" s="9">
        <v>-66427000</v>
      </c>
      <c r="C47" s="9">
        <v>-94647370</v>
      </c>
      <c r="D47" s="9">
        <v>-28220370</v>
      </c>
      <c r="E47" s="8">
        <v>42.48</v>
      </c>
    </row>
    <row r="48" spans="1:5">
      <c r="A48" s="10" t="s">
        <v>124</v>
      </c>
      <c r="B48" s="9">
        <v>0</v>
      </c>
      <c r="C48" s="9">
        <v>-9688709</v>
      </c>
      <c r="D48" s="9">
        <v>-9688709</v>
      </c>
      <c r="E48" s="8"/>
    </row>
    <row r="49" spans="1:5">
      <c r="A49" s="10" t="s">
        <v>123</v>
      </c>
      <c r="B49" s="9">
        <v>-21313000</v>
      </c>
      <c r="C49" s="9">
        <v>-41069706</v>
      </c>
      <c r="D49" s="9">
        <v>-19756706</v>
      </c>
      <c r="E49" s="8">
        <v>92.7</v>
      </c>
    </row>
    <row r="50" spans="1:5">
      <c r="A50" s="10" t="s">
        <v>122</v>
      </c>
      <c r="B50" s="9">
        <v>-3923000</v>
      </c>
      <c r="C50" s="9">
        <v>-17538193</v>
      </c>
      <c r="D50" s="9">
        <v>-13615193</v>
      </c>
      <c r="E50" s="8">
        <v>347.06</v>
      </c>
    </row>
    <row r="51" spans="1:5">
      <c r="A51" s="10" t="s">
        <v>121</v>
      </c>
      <c r="B51" s="9">
        <v>-17390000</v>
      </c>
      <c r="C51" s="9">
        <v>-22635938</v>
      </c>
      <c r="D51" s="9">
        <v>-5245938</v>
      </c>
      <c r="E51" s="8">
        <v>30.17</v>
      </c>
    </row>
    <row r="52" spans="1:5">
      <c r="A52" s="10" t="s">
        <v>120</v>
      </c>
      <c r="B52" s="9">
        <v>0</v>
      </c>
      <c r="C52" s="9">
        <v>-895575</v>
      </c>
      <c r="D52" s="9">
        <v>-895575</v>
      </c>
      <c r="E52" s="8"/>
    </row>
    <row r="53" spans="1:5">
      <c r="A53" s="10" t="s">
        <v>119</v>
      </c>
      <c r="B53" s="9">
        <v>-195487000</v>
      </c>
      <c r="C53" s="9">
        <v>-323530655</v>
      </c>
      <c r="D53" s="9">
        <v>-128043655</v>
      </c>
      <c r="E53" s="8">
        <v>65.5</v>
      </c>
    </row>
    <row r="54" spans="1:5">
      <c r="A54" s="7" t="s">
        <v>118</v>
      </c>
      <c r="B54" s="6">
        <v>83857000</v>
      </c>
      <c r="C54" s="6">
        <v>84750476</v>
      </c>
      <c r="D54" s="6">
        <v>893476</v>
      </c>
      <c r="E54" s="5">
        <v>1.07</v>
      </c>
    </row>
    <row r="55" spans="1:5">
      <c r="A55" s="10" t="s">
        <v>117</v>
      </c>
      <c r="B55" s="9">
        <v>0</v>
      </c>
      <c r="C55" s="9">
        <v>685486821</v>
      </c>
      <c r="D55" s="9">
        <v>685486821</v>
      </c>
      <c r="E55" s="8"/>
    </row>
    <row r="56" spans="1:5">
      <c r="A56" s="10" t="s">
        <v>116</v>
      </c>
      <c r="B56" s="9">
        <v>0</v>
      </c>
      <c r="C56" s="9">
        <v>685361821</v>
      </c>
      <c r="D56" s="9">
        <v>685361821</v>
      </c>
      <c r="E56" s="8"/>
    </row>
    <row r="57" spans="1:5">
      <c r="A57" s="10" t="s">
        <v>115</v>
      </c>
      <c r="B57" s="9">
        <v>0</v>
      </c>
      <c r="C57" s="9">
        <v>125000</v>
      </c>
      <c r="D57" s="9">
        <v>125000</v>
      </c>
      <c r="E57" s="8"/>
    </row>
    <row r="58" spans="1:5">
      <c r="A58" s="10" t="s">
        <v>114</v>
      </c>
      <c r="B58" s="9">
        <v>83857000</v>
      </c>
      <c r="C58" s="9">
        <v>91965400</v>
      </c>
      <c r="D58" s="9">
        <v>8108400</v>
      </c>
      <c r="E58" s="8">
        <v>9.67</v>
      </c>
    </row>
    <row r="59" spans="1:5">
      <c r="A59" s="10" t="s">
        <v>113</v>
      </c>
      <c r="B59" s="9">
        <v>83857000</v>
      </c>
      <c r="C59" s="9">
        <v>91965400</v>
      </c>
      <c r="D59" s="9">
        <v>8108400</v>
      </c>
      <c r="E59" s="8">
        <v>9.67</v>
      </c>
    </row>
    <row r="60" spans="1:5">
      <c r="A60" s="10" t="s">
        <v>112</v>
      </c>
      <c r="B60" s="9">
        <v>66467000</v>
      </c>
      <c r="C60" s="9">
        <v>74575400</v>
      </c>
      <c r="D60" s="9">
        <v>8108400</v>
      </c>
      <c r="E60" s="8">
        <v>12.2</v>
      </c>
    </row>
    <row r="61" spans="1:5">
      <c r="A61" s="10" t="s">
        <v>111</v>
      </c>
      <c r="B61" s="9">
        <v>17390000</v>
      </c>
      <c r="C61" s="9">
        <v>17390000</v>
      </c>
      <c r="D61" s="9">
        <v>0</v>
      </c>
      <c r="E61" s="8">
        <v>0</v>
      </c>
    </row>
    <row r="62" spans="1:5">
      <c r="A62" s="10" t="s">
        <v>110</v>
      </c>
      <c r="B62" s="9">
        <v>0</v>
      </c>
      <c r="C62" s="9">
        <v>-692701745</v>
      </c>
      <c r="D62" s="9">
        <v>-692701745</v>
      </c>
      <c r="E62" s="8"/>
    </row>
    <row r="63" spans="1:5">
      <c r="A63" s="10" t="s">
        <v>109</v>
      </c>
      <c r="B63" s="9">
        <v>0</v>
      </c>
      <c r="C63" s="9">
        <v>-692701745</v>
      </c>
      <c r="D63" s="9">
        <v>-692701745</v>
      </c>
      <c r="E63" s="8"/>
    </row>
    <row r="64" spans="1:5">
      <c r="A64" s="10" t="s">
        <v>108</v>
      </c>
      <c r="B64" s="9">
        <v>83857000</v>
      </c>
      <c r="C64" s="9">
        <v>84750476</v>
      </c>
      <c r="D64" s="9">
        <v>893476</v>
      </c>
      <c r="E64" s="8">
        <v>1.07</v>
      </c>
    </row>
    <row r="65" spans="1:5">
      <c r="A65" s="7" t="s">
        <v>107</v>
      </c>
      <c r="B65" s="6">
        <v>0</v>
      </c>
      <c r="C65" s="6">
        <v>0</v>
      </c>
      <c r="D65" s="6">
        <v>0</v>
      </c>
      <c r="E65" s="5"/>
    </row>
    <row r="66" spans="1:5">
      <c r="A66" s="7" t="s">
        <v>106</v>
      </c>
      <c r="B66" s="6">
        <v>90886000</v>
      </c>
      <c r="C66" s="6">
        <v>41985998</v>
      </c>
      <c r="D66" s="6">
        <v>-48900002</v>
      </c>
      <c r="E66" s="5">
        <v>-53.8</v>
      </c>
    </row>
    <row r="67" spans="1:5">
      <c r="A67" s="7" t="s">
        <v>105</v>
      </c>
      <c r="B67" s="6">
        <v>3023194000</v>
      </c>
      <c r="C67" s="6">
        <v>3172359549</v>
      </c>
      <c r="D67" s="6">
        <v>149165549</v>
      </c>
      <c r="E67" s="5">
        <v>4.93</v>
      </c>
    </row>
    <row r="68" spans="1:5">
      <c r="A68" s="7" t="s">
        <v>104</v>
      </c>
      <c r="B68" s="6">
        <v>3114080000</v>
      </c>
      <c r="C68" s="6">
        <v>3214345547</v>
      </c>
      <c r="D68" s="6">
        <v>100265547</v>
      </c>
      <c r="E68" s="5">
        <v>3.22</v>
      </c>
    </row>
    <row r="69" spans="1:5">
      <c r="A69" s="7" t="s">
        <v>103</v>
      </c>
      <c r="B69" s="6"/>
      <c r="C69" s="6"/>
      <c r="D69" s="6"/>
      <c r="E69" s="5"/>
    </row>
    <row r="70" spans="1:5">
      <c r="A70" s="10" t="s">
        <v>102</v>
      </c>
      <c r="B70" s="9">
        <v>0</v>
      </c>
      <c r="C70" s="9">
        <v>0</v>
      </c>
      <c r="D70" s="9">
        <v>0</v>
      </c>
      <c r="E70" s="8"/>
    </row>
    <row r="71" spans="1:5">
      <c r="A71" s="10" t="s">
        <v>101</v>
      </c>
      <c r="B71" s="9">
        <v>1000000</v>
      </c>
      <c r="C71" s="9">
        <v>0</v>
      </c>
      <c r="D71" s="9">
        <v>-1000000</v>
      </c>
      <c r="E71" s="8">
        <v>-100</v>
      </c>
    </row>
    <row r="72" spans="1:5">
      <c r="A72" s="10" t="s">
        <v>88</v>
      </c>
      <c r="B72" s="9">
        <v>1000000</v>
      </c>
      <c r="C72" s="9">
        <v>0</v>
      </c>
      <c r="D72" s="9">
        <v>-1000000</v>
      </c>
      <c r="E72" s="8">
        <v>-100</v>
      </c>
    </row>
    <row r="73" spans="1:5">
      <c r="A73" s="10" t="s">
        <v>100</v>
      </c>
      <c r="B73" s="9">
        <v>-1000000</v>
      </c>
      <c r="C73" s="9">
        <v>0</v>
      </c>
      <c r="D73" s="9">
        <v>1000000</v>
      </c>
      <c r="E73" s="8">
        <v>-100</v>
      </c>
    </row>
    <row r="74" spans="1:5">
      <c r="A74" s="10" t="s">
        <v>88</v>
      </c>
      <c r="B74" s="9">
        <v>-1000000</v>
      </c>
      <c r="C74" s="9">
        <v>0</v>
      </c>
      <c r="D74" s="9">
        <v>1000000</v>
      </c>
      <c r="E74" s="8">
        <v>-100</v>
      </c>
    </row>
    <row r="75" spans="1:5">
      <c r="A75" s="10" t="s">
        <v>99</v>
      </c>
      <c r="B75" s="9">
        <v>0</v>
      </c>
      <c r="C75" s="9">
        <v>5174200</v>
      </c>
      <c r="D75" s="9">
        <v>5174200</v>
      </c>
      <c r="E75" s="8"/>
    </row>
    <row r="76" spans="1:5">
      <c r="A76" s="10" t="s">
        <v>98</v>
      </c>
      <c r="B76" s="9">
        <v>0</v>
      </c>
      <c r="C76" s="9">
        <v>5174200</v>
      </c>
      <c r="D76" s="9">
        <v>5174200</v>
      </c>
      <c r="E76" s="8"/>
    </row>
    <row r="77" spans="1:5">
      <c r="A77" s="10" t="s">
        <v>88</v>
      </c>
      <c r="B77" s="9">
        <v>0</v>
      </c>
      <c r="C77" s="9">
        <v>5030400</v>
      </c>
      <c r="D77" s="9">
        <v>5030400</v>
      </c>
      <c r="E77" s="8"/>
    </row>
    <row r="78" spans="1:5">
      <c r="A78" s="10" t="s">
        <v>97</v>
      </c>
      <c r="B78" s="9">
        <v>0</v>
      </c>
      <c r="C78" s="9">
        <v>115000</v>
      </c>
      <c r="D78" s="9">
        <v>115000</v>
      </c>
      <c r="E78" s="8"/>
    </row>
    <row r="79" spans="1:5">
      <c r="A79" s="10" t="s">
        <v>87</v>
      </c>
      <c r="B79" s="9">
        <v>0</v>
      </c>
      <c r="C79" s="9">
        <v>28800</v>
      </c>
      <c r="D79" s="9">
        <v>28800</v>
      </c>
      <c r="E79" s="8"/>
    </row>
    <row r="80" spans="1:5">
      <c r="A80" s="10" t="s">
        <v>96</v>
      </c>
      <c r="B80" s="9">
        <v>-245844000</v>
      </c>
      <c r="C80" s="9">
        <v>-208924096</v>
      </c>
      <c r="D80" s="9">
        <v>36919904</v>
      </c>
      <c r="E80" s="8">
        <v>-15.02</v>
      </c>
    </row>
    <row r="81" spans="1:5">
      <c r="A81" s="10" t="s">
        <v>95</v>
      </c>
      <c r="B81" s="9">
        <v>-245844000</v>
      </c>
      <c r="C81" s="9">
        <v>-208924096</v>
      </c>
      <c r="D81" s="9">
        <v>36919904</v>
      </c>
      <c r="E81" s="8">
        <v>-15.02</v>
      </c>
    </row>
    <row r="82" spans="1:5">
      <c r="A82" s="10" t="s">
        <v>94</v>
      </c>
      <c r="B82" s="9">
        <v>10000000</v>
      </c>
      <c r="C82" s="9">
        <v>-85466</v>
      </c>
      <c r="D82" s="9">
        <v>-10085466</v>
      </c>
      <c r="E82" s="8">
        <v>-100.85</v>
      </c>
    </row>
    <row r="83" spans="1:5">
      <c r="A83" s="10" t="s">
        <v>93</v>
      </c>
      <c r="B83" s="9">
        <v>15000000</v>
      </c>
      <c r="C83" s="9">
        <v>514086</v>
      </c>
      <c r="D83" s="9">
        <v>-14485914</v>
      </c>
      <c r="E83" s="8">
        <v>-96.57</v>
      </c>
    </row>
    <row r="84" spans="1:5">
      <c r="A84" s="10" t="s">
        <v>92</v>
      </c>
      <c r="B84" s="9">
        <v>-5000000</v>
      </c>
      <c r="C84" s="9">
        <v>-599552</v>
      </c>
      <c r="D84" s="9">
        <v>4400448</v>
      </c>
      <c r="E84" s="8">
        <v>-88.01</v>
      </c>
    </row>
    <row r="85" spans="1:5">
      <c r="A85" s="10" t="s">
        <v>91</v>
      </c>
      <c r="B85" s="9">
        <v>0</v>
      </c>
      <c r="C85" s="9">
        <v>25053327</v>
      </c>
      <c r="D85" s="9">
        <v>25053327</v>
      </c>
      <c r="E85" s="8"/>
    </row>
    <row r="86" spans="1:5">
      <c r="A86" s="10" t="s">
        <v>90</v>
      </c>
      <c r="B86" s="9">
        <v>0</v>
      </c>
      <c r="C86" s="9">
        <v>25053327</v>
      </c>
      <c r="D86" s="9">
        <v>25053327</v>
      </c>
      <c r="E86" s="8"/>
    </row>
    <row r="87" spans="1:5">
      <c r="A87" s="10" t="s">
        <v>89</v>
      </c>
      <c r="B87" s="9">
        <v>0</v>
      </c>
      <c r="C87" s="9">
        <v>20305079</v>
      </c>
      <c r="D87" s="9">
        <v>20305079</v>
      </c>
      <c r="E87" s="8"/>
    </row>
    <row r="88" spans="1:5">
      <c r="A88" s="10" t="s">
        <v>88</v>
      </c>
      <c r="B88" s="9">
        <v>0</v>
      </c>
      <c r="C88" s="9">
        <v>730016</v>
      </c>
      <c r="D88" s="9">
        <v>730016</v>
      </c>
      <c r="E88" s="8"/>
    </row>
    <row r="89" spans="1:5">
      <c r="A89" s="10" t="s">
        <v>87</v>
      </c>
      <c r="B89" s="9">
        <v>0</v>
      </c>
      <c r="C89" s="9">
        <v>4018232</v>
      </c>
      <c r="D89" s="9">
        <v>4018232</v>
      </c>
      <c r="E89" s="8"/>
    </row>
    <row r="90" spans="1:5">
      <c r="A90" s="10" t="s">
        <v>86</v>
      </c>
      <c r="B90" s="9">
        <v>0</v>
      </c>
      <c r="C90" s="9">
        <v>4337717</v>
      </c>
      <c r="D90" s="9">
        <v>4337717</v>
      </c>
      <c r="E90" s="8"/>
    </row>
    <row r="91" spans="1:5">
      <c r="A91" s="10" t="s">
        <v>85</v>
      </c>
      <c r="B91" s="9">
        <v>0</v>
      </c>
      <c r="C91" s="9">
        <v>7157322</v>
      </c>
      <c r="D91" s="9">
        <v>7157322</v>
      </c>
      <c r="E91" s="8"/>
    </row>
    <row r="92" spans="1:5">
      <c r="A92" s="10" t="s">
        <v>84</v>
      </c>
      <c r="B92" s="9">
        <v>0</v>
      </c>
      <c r="C92" s="9">
        <v>-2819605</v>
      </c>
      <c r="D92" s="9">
        <v>-2819605</v>
      </c>
      <c r="E92" s="8"/>
    </row>
    <row r="93" spans="1:5">
      <c r="A93" s="10" t="s">
        <v>83</v>
      </c>
      <c r="B93" s="9">
        <v>0</v>
      </c>
      <c r="C93" s="9">
        <v>3785501</v>
      </c>
      <c r="D93" s="9">
        <v>3785501</v>
      </c>
      <c r="E93" s="8"/>
    </row>
    <row r="94" spans="1:5">
      <c r="A94" s="10" t="s">
        <v>82</v>
      </c>
      <c r="B94" s="9">
        <v>0</v>
      </c>
      <c r="C94" s="9">
        <v>3785501</v>
      </c>
      <c r="D94" s="9">
        <v>3785501</v>
      </c>
      <c r="E94" s="8"/>
    </row>
    <row r="95" spans="1:5">
      <c r="A95" s="10" t="s">
        <v>81</v>
      </c>
      <c r="B95" s="9">
        <v>0</v>
      </c>
      <c r="C95" s="9">
        <v>648000</v>
      </c>
      <c r="D95" s="9">
        <v>648000</v>
      </c>
      <c r="E95" s="8"/>
    </row>
    <row r="96" spans="1:5">
      <c r="A96" s="10" t="s">
        <v>80</v>
      </c>
      <c r="B96" s="9">
        <v>0</v>
      </c>
      <c r="C96" s="9">
        <v>648000</v>
      </c>
      <c r="D96" s="9">
        <v>648000</v>
      </c>
      <c r="E96" s="8"/>
    </row>
    <row r="97" spans="1:5">
      <c r="A97" s="10" t="s">
        <v>79</v>
      </c>
      <c r="B97" s="9">
        <v>0</v>
      </c>
      <c r="C97" s="9">
        <v>185932428</v>
      </c>
      <c r="D97" s="9">
        <v>185932428</v>
      </c>
      <c r="E97" s="8"/>
    </row>
    <row r="98" spans="1:5">
      <c r="A98" s="10" t="s">
        <v>78</v>
      </c>
      <c r="B98" s="9">
        <v>0</v>
      </c>
      <c r="C98" s="9">
        <v>185932428</v>
      </c>
      <c r="D98" s="9">
        <v>185932428</v>
      </c>
      <c r="E98" s="8"/>
    </row>
    <row r="99" spans="1:5">
      <c r="A99" s="10" t="s">
        <v>77</v>
      </c>
      <c r="B99" s="9">
        <v>141148000</v>
      </c>
      <c r="C99" s="9">
        <v>138715449</v>
      </c>
      <c r="D99" s="9">
        <v>-2432551</v>
      </c>
      <c r="E99" s="8">
        <v>-1.72</v>
      </c>
    </row>
    <row r="100" spans="1:5" ht="16.8" thickBot="1">
      <c r="A100" s="33" t="s">
        <v>76</v>
      </c>
      <c r="B100" s="32">
        <v>0</v>
      </c>
      <c r="C100" s="32">
        <v>546850</v>
      </c>
      <c r="D100" s="32">
        <v>546850</v>
      </c>
      <c r="E100" s="31"/>
    </row>
    <row r="101" spans="1:5">
      <c r="A101" s="89" t="s">
        <v>75</v>
      </c>
      <c r="B101" s="89"/>
      <c r="C101" s="89"/>
      <c r="D101" s="89"/>
      <c r="E101" s="89"/>
    </row>
    <row r="102" spans="1:5">
      <c r="A102" s="85" t="s">
        <v>74</v>
      </c>
      <c r="B102" s="85"/>
      <c r="C102" s="85"/>
      <c r="D102" s="85"/>
      <c r="E102" s="85"/>
    </row>
  </sheetData>
  <mergeCells count="6">
    <mergeCell ref="A102:E102"/>
    <mergeCell ref="A4:A5"/>
    <mergeCell ref="D4:E4"/>
    <mergeCell ref="B4:B5"/>
    <mergeCell ref="C4:C5"/>
    <mergeCell ref="A101:E101"/>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election activeCell="H14" sqref="H14"/>
    </sheetView>
  </sheetViews>
  <sheetFormatPr defaultRowHeight="16.2"/>
  <cols>
    <col min="1" max="1" width="25.6640625" style="1" customWidth="1"/>
    <col min="2" max="2" width="21.44140625" style="1" bestFit="1" customWidth="1"/>
    <col min="3" max="3" width="9.6640625" style="1" customWidth="1"/>
    <col min="4" max="4" width="21.44140625" style="1" customWidth="1"/>
    <col min="5" max="5" width="9.6640625" style="1" customWidth="1"/>
    <col min="6" max="6" width="18.6640625" style="1" customWidth="1"/>
    <col min="7" max="7" width="9.6640625" style="1" customWidth="1"/>
    <col min="8" max="8" width="25.6640625" style="1" customWidth="1"/>
    <col min="9" max="9" width="21.44140625" style="1" bestFit="1" customWidth="1"/>
    <col min="10" max="10" width="9.6640625" style="1" customWidth="1"/>
    <col min="11" max="11" width="21.44140625" style="1" bestFit="1" customWidth="1"/>
    <col min="12" max="12" width="9.6640625" style="1" customWidth="1"/>
    <col min="13" max="13" width="18.6640625" style="1" customWidth="1"/>
    <col min="14" max="14" width="9.6640625" style="1" customWidth="1"/>
    <col min="15" max="16384" width="8.88671875" style="1"/>
  </cols>
  <sheetData>
    <row r="1" spans="1:14" ht="22.2">
      <c r="A1" s="24"/>
      <c r="B1" s="20"/>
      <c r="C1" s="24"/>
      <c r="D1" s="25" t="s">
        <v>253</v>
      </c>
      <c r="E1" s="24"/>
      <c r="F1" s="24"/>
      <c r="G1" s="24"/>
      <c r="H1" s="24"/>
      <c r="I1" s="20"/>
      <c r="J1" s="24"/>
      <c r="K1" s="24"/>
      <c r="L1" s="24"/>
      <c r="M1" s="24"/>
      <c r="N1" s="24"/>
    </row>
    <row r="2" spans="1:14" ht="22.2">
      <c r="A2" s="22"/>
      <c r="B2" s="20"/>
      <c r="C2" s="22"/>
      <c r="D2" s="23" t="s">
        <v>252</v>
      </c>
      <c r="E2" s="22"/>
      <c r="F2" s="22"/>
      <c r="G2" s="22"/>
      <c r="H2" s="22"/>
      <c r="I2" s="20"/>
      <c r="J2" s="22"/>
      <c r="K2" s="22"/>
      <c r="L2" s="22"/>
      <c r="M2" s="22"/>
      <c r="N2" s="22"/>
    </row>
    <row r="3" spans="1:14" ht="16.8" thickBot="1">
      <c r="A3" s="21"/>
      <c r="B3" s="20"/>
      <c r="C3" s="18"/>
      <c r="D3" s="19" t="s">
        <v>251</v>
      </c>
      <c r="E3" s="18"/>
      <c r="F3" s="18"/>
      <c r="G3" s="18" t="s">
        <v>250</v>
      </c>
      <c r="H3" s="18"/>
      <c r="I3" s="20"/>
      <c r="J3" s="18"/>
      <c r="K3" s="18"/>
      <c r="L3" s="18"/>
      <c r="M3" s="18"/>
      <c r="N3" s="17" t="s">
        <v>250</v>
      </c>
    </row>
    <row r="4" spans="1:14">
      <c r="A4" s="81" t="s">
        <v>249</v>
      </c>
      <c r="B4" s="83" t="s">
        <v>248</v>
      </c>
      <c r="C4" s="83"/>
      <c r="D4" s="83" t="s">
        <v>247</v>
      </c>
      <c r="E4" s="83"/>
      <c r="F4" s="83" t="s">
        <v>246</v>
      </c>
      <c r="G4" s="83"/>
      <c r="H4" s="83" t="s">
        <v>249</v>
      </c>
      <c r="I4" s="83" t="s">
        <v>248</v>
      </c>
      <c r="J4" s="83"/>
      <c r="K4" s="83" t="s">
        <v>247</v>
      </c>
      <c r="L4" s="83"/>
      <c r="M4" s="83" t="s">
        <v>246</v>
      </c>
      <c r="N4" s="84"/>
    </row>
    <row r="5" spans="1:14" ht="16.8" thickBot="1">
      <c r="A5" s="82"/>
      <c r="B5" s="30" t="s">
        <v>245</v>
      </c>
      <c r="C5" s="30" t="s">
        <v>244</v>
      </c>
      <c r="D5" s="30" t="s">
        <v>245</v>
      </c>
      <c r="E5" s="30" t="s">
        <v>244</v>
      </c>
      <c r="F5" s="30" t="s">
        <v>245</v>
      </c>
      <c r="G5" s="30" t="s">
        <v>244</v>
      </c>
      <c r="H5" s="91"/>
      <c r="I5" s="30" t="s">
        <v>245</v>
      </c>
      <c r="J5" s="30" t="s">
        <v>244</v>
      </c>
      <c r="K5" s="30" t="s">
        <v>245</v>
      </c>
      <c r="L5" s="30" t="s">
        <v>244</v>
      </c>
      <c r="M5" s="30" t="s">
        <v>245</v>
      </c>
      <c r="N5" s="29" t="s">
        <v>244</v>
      </c>
    </row>
    <row r="6" spans="1:14">
      <c r="A6" s="41" t="s">
        <v>243</v>
      </c>
      <c r="B6" s="12">
        <v>12928525466</v>
      </c>
      <c r="C6" s="12">
        <v>100</v>
      </c>
      <c r="D6" s="12">
        <v>12749414505</v>
      </c>
      <c r="E6" s="12">
        <v>100</v>
      </c>
      <c r="F6" s="12">
        <v>179110961</v>
      </c>
      <c r="G6" s="12">
        <v>1.4</v>
      </c>
      <c r="H6" s="40" t="s">
        <v>242</v>
      </c>
      <c r="I6" s="12">
        <v>6669241248</v>
      </c>
      <c r="J6" s="12">
        <v>51.59</v>
      </c>
      <c r="K6" s="12">
        <v>6505606530</v>
      </c>
      <c r="L6" s="12">
        <v>51.03</v>
      </c>
      <c r="M6" s="12">
        <v>163634718</v>
      </c>
      <c r="N6" s="11">
        <v>2.52</v>
      </c>
    </row>
    <row r="7" spans="1:14">
      <c r="A7" s="37" t="s">
        <v>241</v>
      </c>
      <c r="B7" s="6">
        <v>3326570681</v>
      </c>
      <c r="C7" s="6">
        <v>25.73</v>
      </c>
      <c r="D7" s="6">
        <v>3281878856</v>
      </c>
      <c r="E7" s="6">
        <v>25.74</v>
      </c>
      <c r="F7" s="6">
        <v>44691825</v>
      </c>
      <c r="G7" s="6">
        <v>1.36</v>
      </c>
      <c r="H7" s="39" t="s">
        <v>240</v>
      </c>
      <c r="I7" s="6">
        <v>998982281</v>
      </c>
      <c r="J7" s="6">
        <v>7.73</v>
      </c>
      <c r="K7" s="6">
        <v>906685246</v>
      </c>
      <c r="L7" s="6">
        <v>7.11</v>
      </c>
      <c r="M7" s="6">
        <v>92297035</v>
      </c>
      <c r="N7" s="5">
        <v>10.18</v>
      </c>
    </row>
    <row r="8" spans="1:14">
      <c r="A8" s="37" t="s">
        <v>239</v>
      </c>
      <c r="B8" s="6">
        <v>3214345547</v>
      </c>
      <c r="C8" s="6">
        <v>24.86</v>
      </c>
      <c r="D8" s="6">
        <v>3172359549</v>
      </c>
      <c r="E8" s="6">
        <v>24.88</v>
      </c>
      <c r="F8" s="6">
        <v>41985998</v>
      </c>
      <c r="G8" s="6">
        <v>1.32</v>
      </c>
      <c r="H8" s="39" t="s">
        <v>238</v>
      </c>
      <c r="I8" s="6">
        <v>145413822</v>
      </c>
      <c r="J8" s="6">
        <v>1.1200000000000001</v>
      </c>
      <c r="K8" s="6">
        <v>144959978</v>
      </c>
      <c r="L8" s="6">
        <v>1.1399999999999999</v>
      </c>
      <c r="M8" s="6">
        <v>453844</v>
      </c>
      <c r="N8" s="5">
        <v>0.31</v>
      </c>
    </row>
    <row r="9" spans="1:14">
      <c r="A9" s="36" t="s">
        <v>237</v>
      </c>
      <c r="B9" s="9">
        <v>3214345547</v>
      </c>
      <c r="C9" s="9">
        <v>24.86</v>
      </c>
      <c r="D9" s="9">
        <v>3172359549</v>
      </c>
      <c r="E9" s="9">
        <v>24.88</v>
      </c>
      <c r="F9" s="9">
        <v>41985998</v>
      </c>
      <c r="G9" s="9">
        <v>1.32</v>
      </c>
      <c r="H9" s="38" t="s">
        <v>236</v>
      </c>
      <c r="I9" s="9">
        <v>36237236</v>
      </c>
      <c r="J9" s="9">
        <v>0.28000000000000003</v>
      </c>
      <c r="K9" s="9">
        <v>35342759</v>
      </c>
      <c r="L9" s="9">
        <v>0.28000000000000003</v>
      </c>
      <c r="M9" s="9">
        <v>894477</v>
      </c>
      <c r="N9" s="8">
        <v>2.5299999999999998</v>
      </c>
    </row>
    <row r="10" spans="1:14">
      <c r="A10" s="37" t="s">
        <v>235</v>
      </c>
      <c r="B10" s="6">
        <v>46087294</v>
      </c>
      <c r="C10" s="6">
        <v>0.36</v>
      </c>
      <c r="D10" s="6">
        <v>17673080</v>
      </c>
      <c r="E10" s="6">
        <v>0.14000000000000001</v>
      </c>
      <c r="F10" s="6">
        <v>28414214</v>
      </c>
      <c r="G10" s="6">
        <v>160.78</v>
      </c>
      <c r="H10" s="38" t="s">
        <v>234</v>
      </c>
      <c r="I10" s="9">
        <v>109150185</v>
      </c>
      <c r="J10" s="9">
        <v>0.84</v>
      </c>
      <c r="K10" s="9">
        <v>109571954</v>
      </c>
      <c r="L10" s="9">
        <v>0.86</v>
      </c>
      <c r="M10" s="9">
        <v>-421769</v>
      </c>
      <c r="N10" s="8">
        <v>-0.38</v>
      </c>
    </row>
    <row r="11" spans="1:14">
      <c r="A11" s="36" t="s">
        <v>233</v>
      </c>
      <c r="B11" s="9">
        <v>12683056</v>
      </c>
      <c r="C11" s="9">
        <v>0.1</v>
      </c>
      <c r="D11" s="9">
        <v>16499137</v>
      </c>
      <c r="E11" s="9">
        <v>0.13</v>
      </c>
      <c r="F11" s="9">
        <v>-3816081</v>
      </c>
      <c r="G11" s="9">
        <v>-23.13</v>
      </c>
      <c r="H11" s="38" t="s">
        <v>232</v>
      </c>
      <c r="I11" s="9">
        <v>26401</v>
      </c>
      <c r="J11" s="9">
        <v>0</v>
      </c>
      <c r="K11" s="9">
        <v>45265</v>
      </c>
      <c r="L11" s="9">
        <v>0</v>
      </c>
      <c r="M11" s="9">
        <v>-18864</v>
      </c>
      <c r="N11" s="8">
        <v>-41.67</v>
      </c>
    </row>
    <row r="12" spans="1:14">
      <c r="A12" s="36" t="s">
        <v>231</v>
      </c>
      <c r="B12" s="9">
        <v>33404238</v>
      </c>
      <c r="C12" s="9">
        <v>0.26</v>
      </c>
      <c r="D12" s="9">
        <v>1173943</v>
      </c>
      <c r="E12" s="9">
        <v>0.01</v>
      </c>
      <c r="F12" s="9">
        <v>32230295</v>
      </c>
      <c r="G12" s="9">
        <v>2745.47</v>
      </c>
      <c r="H12" s="39" t="s">
        <v>230</v>
      </c>
      <c r="I12" s="6">
        <v>853568459</v>
      </c>
      <c r="J12" s="6">
        <v>6.6</v>
      </c>
      <c r="K12" s="6">
        <v>761725268</v>
      </c>
      <c r="L12" s="6">
        <v>5.97</v>
      </c>
      <c r="M12" s="6">
        <v>91843191</v>
      </c>
      <c r="N12" s="5">
        <v>12.06</v>
      </c>
    </row>
    <row r="13" spans="1:14">
      <c r="A13" s="37" t="s">
        <v>229</v>
      </c>
      <c r="B13" s="6">
        <v>66071926</v>
      </c>
      <c r="C13" s="6">
        <v>0.51</v>
      </c>
      <c r="D13" s="6">
        <v>70010356</v>
      </c>
      <c r="E13" s="6">
        <v>0.55000000000000004</v>
      </c>
      <c r="F13" s="6">
        <v>-3938430</v>
      </c>
      <c r="G13" s="6">
        <v>-5.63</v>
      </c>
      <c r="H13" s="38" t="s">
        <v>228</v>
      </c>
      <c r="I13" s="9">
        <v>658126034</v>
      </c>
      <c r="J13" s="9">
        <v>5.09</v>
      </c>
      <c r="K13" s="9">
        <v>602659035</v>
      </c>
      <c r="L13" s="9">
        <v>4.7300000000000004</v>
      </c>
      <c r="M13" s="9">
        <v>55466999</v>
      </c>
      <c r="N13" s="8">
        <v>9.1999999999999993</v>
      </c>
    </row>
    <row r="14" spans="1:14">
      <c r="A14" s="36" t="s">
        <v>227</v>
      </c>
      <c r="B14" s="9">
        <v>941228</v>
      </c>
      <c r="C14" s="9">
        <v>0.01</v>
      </c>
      <c r="D14" s="9">
        <v>1235764</v>
      </c>
      <c r="E14" s="9">
        <v>0.01</v>
      </c>
      <c r="F14" s="9">
        <v>-294536</v>
      </c>
      <c r="G14" s="9">
        <v>-23.83</v>
      </c>
      <c r="H14" s="38" t="s">
        <v>226</v>
      </c>
      <c r="I14" s="9">
        <v>195442425</v>
      </c>
      <c r="J14" s="9">
        <v>1.51</v>
      </c>
      <c r="K14" s="9">
        <v>159066233</v>
      </c>
      <c r="L14" s="9">
        <v>1.25</v>
      </c>
      <c r="M14" s="9">
        <v>36376192</v>
      </c>
      <c r="N14" s="8">
        <v>22.87</v>
      </c>
    </row>
    <row r="15" spans="1:14">
      <c r="A15" s="36" t="s">
        <v>225</v>
      </c>
      <c r="B15" s="9">
        <v>65130698</v>
      </c>
      <c r="C15" s="9">
        <v>0.5</v>
      </c>
      <c r="D15" s="9">
        <v>65570417</v>
      </c>
      <c r="E15" s="9">
        <v>0.51</v>
      </c>
      <c r="F15" s="9">
        <v>-439719</v>
      </c>
      <c r="G15" s="9">
        <v>-0.67</v>
      </c>
      <c r="H15" s="39" t="s">
        <v>224</v>
      </c>
      <c r="I15" s="6">
        <v>5621135725</v>
      </c>
      <c r="J15" s="6">
        <v>43.48</v>
      </c>
      <c r="K15" s="6">
        <v>5598921284</v>
      </c>
      <c r="L15" s="6">
        <v>43.92</v>
      </c>
      <c r="M15" s="6">
        <v>22214441</v>
      </c>
      <c r="N15" s="5">
        <v>0.4</v>
      </c>
    </row>
    <row r="16" spans="1:14">
      <c r="A16" s="36" t="s">
        <v>223</v>
      </c>
      <c r="B16" s="9">
        <v>0</v>
      </c>
      <c r="C16" s="9">
        <v>0</v>
      </c>
      <c r="D16" s="9">
        <v>3204175</v>
      </c>
      <c r="E16" s="9">
        <v>0.03</v>
      </c>
      <c r="F16" s="9">
        <v>-3204175</v>
      </c>
      <c r="G16" s="9">
        <v>-100</v>
      </c>
      <c r="H16" s="39" t="s">
        <v>222</v>
      </c>
      <c r="I16" s="6">
        <v>5621135725</v>
      </c>
      <c r="J16" s="6">
        <v>43.48</v>
      </c>
      <c r="K16" s="6">
        <v>5598921284</v>
      </c>
      <c r="L16" s="6">
        <v>43.92</v>
      </c>
      <c r="M16" s="6">
        <v>22214441</v>
      </c>
      <c r="N16" s="5">
        <v>0.4</v>
      </c>
    </row>
    <row r="17" spans="1:14">
      <c r="A17" s="37" t="s">
        <v>221</v>
      </c>
      <c r="B17" s="6">
        <v>65914</v>
      </c>
      <c r="C17" s="6">
        <v>0</v>
      </c>
      <c r="D17" s="6">
        <v>21835871</v>
      </c>
      <c r="E17" s="6">
        <v>0.17</v>
      </c>
      <c r="F17" s="6">
        <v>-21769957</v>
      </c>
      <c r="G17" s="6">
        <v>-99.7</v>
      </c>
      <c r="H17" s="38" t="s">
        <v>220</v>
      </c>
      <c r="I17" s="9">
        <v>29802771</v>
      </c>
      <c r="J17" s="9">
        <v>0.23</v>
      </c>
      <c r="K17" s="9">
        <v>35840661</v>
      </c>
      <c r="L17" s="9">
        <v>0.28000000000000003</v>
      </c>
      <c r="M17" s="9">
        <v>-6037890</v>
      </c>
      <c r="N17" s="8">
        <v>-16.850000000000001</v>
      </c>
    </row>
    <row r="18" spans="1:14">
      <c r="A18" s="36" t="s">
        <v>219</v>
      </c>
      <c r="B18" s="9">
        <v>65914</v>
      </c>
      <c r="C18" s="9">
        <v>0</v>
      </c>
      <c r="D18" s="9">
        <v>21835871</v>
      </c>
      <c r="E18" s="9">
        <v>0.17</v>
      </c>
      <c r="F18" s="9">
        <v>-21769957</v>
      </c>
      <c r="G18" s="9">
        <v>-99.7</v>
      </c>
      <c r="H18" s="38" t="s">
        <v>218</v>
      </c>
      <c r="I18" s="9">
        <v>966524</v>
      </c>
      <c r="J18" s="9">
        <v>0.01</v>
      </c>
      <c r="K18" s="9">
        <v>1051990</v>
      </c>
      <c r="L18" s="9">
        <v>0.01</v>
      </c>
      <c r="M18" s="9">
        <v>-85466</v>
      </c>
      <c r="N18" s="8">
        <v>-8.1199999999999992</v>
      </c>
    </row>
    <row r="19" spans="1:14" ht="32.4">
      <c r="A19" s="37" t="s">
        <v>217</v>
      </c>
      <c r="B19" s="6">
        <v>56991514</v>
      </c>
      <c r="C19" s="6">
        <v>0.44</v>
      </c>
      <c r="D19" s="6">
        <v>52107620</v>
      </c>
      <c r="E19" s="6">
        <v>0.41</v>
      </c>
      <c r="F19" s="6">
        <v>4883894</v>
      </c>
      <c r="G19" s="6">
        <v>9.3699999999999992</v>
      </c>
      <c r="H19" s="38" t="s">
        <v>216</v>
      </c>
      <c r="I19" s="9">
        <v>5548631651</v>
      </c>
      <c r="J19" s="9">
        <v>42.92</v>
      </c>
      <c r="K19" s="9">
        <v>5501414672</v>
      </c>
      <c r="L19" s="9">
        <v>43.15</v>
      </c>
      <c r="M19" s="9">
        <v>47216979</v>
      </c>
      <c r="N19" s="8">
        <v>0.86</v>
      </c>
    </row>
    <row r="20" spans="1:14">
      <c r="A20" s="37" t="s">
        <v>215</v>
      </c>
      <c r="B20" s="6">
        <v>56991514</v>
      </c>
      <c r="C20" s="6">
        <v>0.44</v>
      </c>
      <c r="D20" s="6">
        <v>52107620</v>
      </c>
      <c r="E20" s="6">
        <v>0.41</v>
      </c>
      <c r="F20" s="6">
        <v>4883894</v>
      </c>
      <c r="G20" s="6">
        <v>9.3699999999999992</v>
      </c>
      <c r="H20" s="38" t="s">
        <v>214</v>
      </c>
      <c r="I20" s="9">
        <v>41734779</v>
      </c>
      <c r="J20" s="9">
        <v>0.32</v>
      </c>
      <c r="K20" s="9">
        <v>60613961</v>
      </c>
      <c r="L20" s="9">
        <v>0.48</v>
      </c>
      <c r="M20" s="9">
        <v>-18879182</v>
      </c>
      <c r="N20" s="8">
        <v>-31.15</v>
      </c>
    </row>
    <row r="21" spans="1:14">
      <c r="A21" s="36" t="s">
        <v>213</v>
      </c>
      <c r="B21" s="9">
        <v>966524</v>
      </c>
      <c r="C21" s="9">
        <v>0.01</v>
      </c>
      <c r="D21" s="9">
        <v>1051990</v>
      </c>
      <c r="E21" s="9">
        <v>0.01</v>
      </c>
      <c r="F21" s="9">
        <v>-85466</v>
      </c>
      <c r="G21" s="9">
        <v>-8.1199999999999992</v>
      </c>
      <c r="H21" s="39" t="s">
        <v>212</v>
      </c>
      <c r="I21" s="6">
        <v>49123242</v>
      </c>
      <c r="J21" s="6">
        <v>0.38</v>
      </c>
      <c r="K21" s="6">
        <v>0</v>
      </c>
      <c r="L21" s="6">
        <v>0</v>
      </c>
      <c r="M21" s="6">
        <v>49123242</v>
      </c>
      <c r="N21" s="5"/>
    </row>
    <row r="22" spans="1:14">
      <c r="A22" s="36" t="s">
        <v>211</v>
      </c>
      <c r="B22" s="9">
        <v>56024990</v>
      </c>
      <c r="C22" s="9">
        <v>0.43</v>
      </c>
      <c r="D22" s="9">
        <v>51055630</v>
      </c>
      <c r="E22" s="9">
        <v>0.4</v>
      </c>
      <c r="F22" s="9">
        <v>4969360</v>
      </c>
      <c r="G22" s="9">
        <v>9.73</v>
      </c>
      <c r="H22" s="39" t="s">
        <v>210</v>
      </c>
      <c r="I22" s="6">
        <v>49123242</v>
      </c>
      <c r="J22" s="6">
        <v>0.38</v>
      </c>
      <c r="K22" s="6">
        <v>0</v>
      </c>
      <c r="L22" s="6">
        <v>0</v>
      </c>
      <c r="M22" s="6">
        <v>49123242</v>
      </c>
      <c r="N22" s="5"/>
    </row>
    <row r="23" spans="1:14">
      <c r="A23" s="37" t="s">
        <v>209</v>
      </c>
      <c r="B23" s="6">
        <v>3930022371</v>
      </c>
      <c r="C23" s="6">
        <v>30.4</v>
      </c>
      <c r="D23" s="6">
        <v>3863830033</v>
      </c>
      <c r="E23" s="6">
        <v>30.31</v>
      </c>
      <c r="F23" s="6">
        <v>66192338</v>
      </c>
      <c r="G23" s="6">
        <v>1.71</v>
      </c>
      <c r="H23" s="38" t="s">
        <v>208</v>
      </c>
      <c r="I23" s="9">
        <v>49123242</v>
      </c>
      <c r="J23" s="9">
        <v>0.38</v>
      </c>
      <c r="K23" s="9">
        <v>0</v>
      </c>
      <c r="L23" s="9">
        <v>0</v>
      </c>
      <c r="M23" s="9">
        <v>49123242</v>
      </c>
      <c r="N23" s="8"/>
    </row>
    <row r="24" spans="1:14">
      <c r="A24" s="37" t="s">
        <v>207</v>
      </c>
      <c r="B24" s="6">
        <v>3858450</v>
      </c>
      <c r="C24" s="6">
        <v>0.03</v>
      </c>
      <c r="D24" s="6">
        <v>3311600</v>
      </c>
      <c r="E24" s="6">
        <v>0.03</v>
      </c>
      <c r="F24" s="6">
        <v>546850</v>
      </c>
      <c r="G24" s="6">
        <v>16.510000000000002</v>
      </c>
      <c r="H24" s="39" t="s">
        <v>206</v>
      </c>
      <c r="I24" s="6">
        <v>6259284218</v>
      </c>
      <c r="J24" s="6">
        <v>48.41</v>
      </c>
      <c r="K24" s="6">
        <v>6243807975</v>
      </c>
      <c r="L24" s="6">
        <v>48.97</v>
      </c>
      <c r="M24" s="6">
        <v>15476243</v>
      </c>
      <c r="N24" s="5">
        <v>0.25</v>
      </c>
    </row>
    <row r="25" spans="1:14">
      <c r="A25" s="36" t="s">
        <v>205</v>
      </c>
      <c r="B25" s="9">
        <v>3858450</v>
      </c>
      <c r="C25" s="9">
        <v>0.03</v>
      </c>
      <c r="D25" s="9">
        <v>3311600</v>
      </c>
      <c r="E25" s="9">
        <v>0.03</v>
      </c>
      <c r="F25" s="9">
        <v>546850</v>
      </c>
      <c r="G25" s="9">
        <v>16.510000000000002</v>
      </c>
      <c r="H25" s="39" t="s">
        <v>204</v>
      </c>
      <c r="I25" s="6">
        <v>3623404694</v>
      </c>
      <c r="J25" s="6">
        <v>28.03</v>
      </c>
      <c r="K25" s="6">
        <v>3518524294</v>
      </c>
      <c r="L25" s="6">
        <v>27.6</v>
      </c>
      <c r="M25" s="6">
        <v>104880400</v>
      </c>
      <c r="N25" s="5">
        <v>2.98</v>
      </c>
    </row>
    <row r="26" spans="1:14">
      <c r="A26" s="37" t="s">
        <v>203</v>
      </c>
      <c r="B26" s="6">
        <v>33409754</v>
      </c>
      <c r="C26" s="6">
        <v>0.26</v>
      </c>
      <c r="D26" s="6">
        <v>30482260</v>
      </c>
      <c r="E26" s="6">
        <v>0.24</v>
      </c>
      <c r="F26" s="6">
        <v>2927494</v>
      </c>
      <c r="G26" s="6">
        <v>9.6</v>
      </c>
      <c r="H26" s="39" t="s">
        <v>202</v>
      </c>
      <c r="I26" s="6">
        <v>3623404694</v>
      </c>
      <c r="J26" s="6">
        <v>28.03</v>
      </c>
      <c r="K26" s="6">
        <v>3518524294</v>
      </c>
      <c r="L26" s="6">
        <v>27.6</v>
      </c>
      <c r="M26" s="6">
        <v>104880400</v>
      </c>
      <c r="N26" s="5">
        <v>2.98</v>
      </c>
    </row>
    <row r="27" spans="1:14">
      <c r="A27" s="36" t="s">
        <v>201</v>
      </c>
      <c r="B27" s="9">
        <v>106671555</v>
      </c>
      <c r="C27" s="9">
        <v>0.83</v>
      </c>
      <c r="D27" s="9">
        <v>96433909</v>
      </c>
      <c r="E27" s="9">
        <v>0.76</v>
      </c>
      <c r="F27" s="9">
        <v>10237646</v>
      </c>
      <c r="G27" s="9">
        <v>10.62</v>
      </c>
      <c r="H27" s="38" t="s">
        <v>200</v>
      </c>
      <c r="I27" s="9">
        <v>3623404694</v>
      </c>
      <c r="J27" s="9">
        <v>28.03</v>
      </c>
      <c r="K27" s="9">
        <v>3518524294</v>
      </c>
      <c r="L27" s="9">
        <v>27.6</v>
      </c>
      <c r="M27" s="9">
        <v>104880400</v>
      </c>
      <c r="N27" s="8">
        <v>2.98</v>
      </c>
    </row>
    <row r="28" spans="1:14" ht="32.4">
      <c r="A28" s="36" t="s">
        <v>199</v>
      </c>
      <c r="B28" s="9">
        <v>-73261801</v>
      </c>
      <c r="C28" s="9">
        <v>-0.56999999999999995</v>
      </c>
      <c r="D28" s="9">
        <v>-65951649</v>
      </c>
      <c r="E28" s="9">
        <v>-0.52</v>
      </c>
      <c r="F28" s="9">
        <v>-7310152</v>
      </c>
      <c r="G28" s="9">
        <v>11.08</v>
      </c>
      <c r="H28" s="39" t="s">
        <v>198</v>
      </c>
      <c r="I28" s="6">
        <v>2635205474</v>
      </c>
      <c r="J28" s="6">
        <v>20.38</v>
      </c>
      <c r="K28" s="6">
        <v>2725156481</v>
      </c>
      <c r="L28" s="6">
        <v>21.37</v>
      </c>
      <c r="M28" s="6">
        <v>-89951007</v>
      </c>
      <c r="N28" s="5">
        <v>-3.3</v>
      </c>
    </row>
    <row r="29" spans="1:14">
      <c r="A29" s="37" t="s">
        <v>197</v>
      </c>
      <c r="B29" s="6">
        <v>1897101015</v>
      </c>
      <c r="C29" s="6">
        <v>14.67</v>
      </c>
      <c r="D29" s="6">
        <v>1915181448</v>
      </c>
      <c r="E29" s="6">
        <v>15.02</v>
      </c>
      <c r="F29" s="6">
        <v>-18080433</v>
      </c>
      <c r="G29" s="6">
        <v>-0.94</v>
      </c>
      <c r="H29" s="39" t="s">
        <v>196</v>
      </c>
      <c r="I29" s="6">
        <v>2635205474</v>
      </c>
      <c r="J29" s="6">
        <v>20.38</v>
      </c>
      <c r="K29" s="6">
        <v>2725156481</v>
      </c>
      <c r="L29" s="6">
        <v>21.37</v>
      </c>
      <c r="M29" s="6">
        <v>-89951007</v>
      </c>
      <c r="N29" s="5">
        <v>-3.3</v>
      </c>
    </row>
    <row r="30" spans="1:14">
      <c r="A30" s="36" t="s">
        <v>195</v>
      </c>
      <c r="B30" s="9">
        <v>2348278855</v>
      </c>
      <c r="C30" s="9">
        <v>18.16</v>
      </c>
      <c r="D30" s="9">
        <v>2321496438</v>
      </c>
      <c r="E30" s="9">
        <v>18.21</v>
      </c>
      <c r="F30" s="9">
        <v>26782417</v>
      </c>
      <c r="G30" s="9">
        <v>1.1499999999999999</v>
      </c>
      <c r="H30" s="38" t="s">
        <v>194</v>
      </c>
      <c r="I30" s="9">
        <v>2635205474</v>
      </c>
      <c r="J30" s="9">
        <v>20.38</v>
      </c>
      <c r="K30" s="9">
        <v>2725156481</v>
      </c>
      <c r="L30" s="9">
        <v>21.37</v>
      </c>
      <c r="M30" s="9">
        <v>-89951007</v>
      </c>
      <c r="N30" s="8">
        <v>-3.3</v>
      </c>
    </row>
    <row r="31" spans="1:14" ht="32.4">
      <c r="A31" s="36" t="s">
        <v>193</v>
      </c>
      <c r="B31" s="9">
        <v>-451177840</v>
      </c>
      <c r="C31" s="9">
        <v>-3.49</v>
      </c>
      <c r="D31" s="9">
        <v>-406314990</v>
      </c>
      <c r="E31" s="9">
        <v>-3.19</v>
      </c>
      <c r="F31" s="9">
        <v>-44862850</v>
      </c>
      <c r="G31" s="9">
        <v>11.04</v>
      </c>
      <c r="H31" s="39" t="s">
        <v>192</v>
      </c>
      <c r="I31" s="6">
        <v>674050</v>
      </c>
      <c r="J31" s="6">
        <v>0.01</v>
      </c>
      <c r="K31" s="6">
        <v>127200</v>
      </c>
      <c r="L31" s="6">
        <v>0</v>
      </c>
      <c r="M31" s="6">
        <v>546850</v>
      </c>
      <c r="N31" s="5">
        <v>429.91</v>
      </c>
    </row>
    <row r="32" spans="1:14">
      <c r="A32" s="37" t="s">
        <v>191</v>
      </c>
      <c r="B32" s="6">
        <v>478812771</v>
      </c>
      <c r="C32" s="6">
        <v>3.7</v>
      </c>
      <c r="D32" s="6">
        <v>425357466</v>
      </c>
      <c r="E32" s="6">
        <v>3.34</v>
      </c>
      <c r="F32" s="6">
        <v>53455305</v>
      </c>
      <c r="G32" s="6">
        <v>12.57</v>
      </c>
      <c r="H32" s="39" t="s">
        <v>190</v>
      </c>
      <c r="I32" s="6">
        <v>674050</v>
      </c>
      <c r="J32" s="6">
        <v>0.01</v>
      </c>
      <c r="K32" s="6">
        <v>127200</v>
      </c>
      <c r="L32" s="6">
        <v>0</v>
      </c>
      <c r="M32" s="6">
        <v>546850</v>
      </c>
      <c r="N32" s="5">
        <v>429.91</v>
      </c>
    </row>
    <row r="33" spans="1:14">
      <c r="A33" s="36" t="s">
        <v>189</v>
      </c>
      <c r="B33" s="9">
        <v>2823793782</v>
      </c>
      <c r="C33" s="9">
        <v>21.84</v>
      </c>
      <c r="D33" s="9">
        <v>2675747513</v>
      </c>
      <c r="E33" s="9">
        <v>20.99</v>
      </c>
      <c r="F33" s="9">
        <v>148046269</v>
      </c>
      <c r="G33" s="9">
        <v>5.53</v>
      </c>
      <c r="H33" s="38" t="s">
        <v>188</v>
      </c>
      <c r="I33" s="9">
        <v>674050</v>
      </c>
      <c r="J33" s="9">
        <v>0.01</v>
      </c>
      <c r="K33" s="9">
        <v>127200</v>
      </c>
      <c r="L33" s="9">
        <v>0</v>
      </c>
      <c r="M33" s="9">
        <v>546850</v>
      </c>
      <c r="N33" s="8">
        <v>429.91</v>
      </c>
    </row>
    <row r="34" spans="1:14" ht="32.4">
      <c r="A34" s="36" t="s">
        <v>187</v>
      </c>
      <c r="B34" s="9">
        <v>-2344981011</v>
      </c>
      <c r="C34" s="9">
        <v>-18.14</v>
      </c>
      <c r="D34" s="9">
        <v>-2250390047</v>
      </c>
      <c r="E34" s="9">
        <v>-17.649999999999999</v>
      </c>
      <c r="F34" s="9">
        <v>-94590964</v>
      </c>
      <c r="G34" s="9">
        <v>4.2</v>
      </c>
      <c r="H34" s="27"/>
      <c r="I34" s="27"/>
      <c r="J34" s="27"/>
      <c r="K34" s="27"/>
      <c r="L34" s="27"/>
      <c r="M34" s="27"/>
      <c r="N34" s="26"/>
    </row>
    <row r="35" spans="1:14">
      <c r="A35" s="37" t="s">
        <v>186</v>
      </c>
      <c r="B35" s="6">
        <v>24780420</v>
      </c>
      <c r="C35" s="6">
        <v>0.19</v>
      </c>
      <c r="D35" s="6">
        <v>29098361</v>
      </c>
      <c r="E35" s="6">
        <v>0.23</v>
      </c>
      <c r="F35" s="6">
        <v>-4317941</v>
      </c>
      <c r="G35" s="6">
        <v>-14.84</v>
      </c>
      <c r="H35" s="27"/>
      <c r="I35" s="27"/>
      <c r="J35" s="27"/>
      <c r="K35" s="27"/>
      <c r="L35" s="27"/>
      <c r="M35" s="27"/>
      <c r="N35" s="26"/>
    </row>
    <row r="36" spans="1:14">
      <c r="A36" s="36" t="s">
        <v>185</v>
      </c>
      <c r="B36" s="9">
        <v>295000633</v>
      </c>
      <c r="C36" s="9">
        <v>2.2799999999999998</v>
      </c>
      <c r="D36" s="9">
        <v>308436354</v>
      </c>
      <c r="E36" s="9">
        <v>2.42</v>
      </c>
      <c r="F36" s="9">
        <v>-13435721</v>
      </c>
      <c r="G36" s="9">
        <v>-4.3600000000000003</v>
      </c>
      <c r="H36" s="27"/>
      <c r="I36" s="27"/>
      <c r="J36" s="27"/>
      <c r="K36" s="27"/>
      <c r="L36" s="27"/>
      <c r="M36" s="27"/>
      <c r="N36" s="26"/>
    </row>
    <row r="37" spans="1:14" ht="32.4">
      <c r="A37" s="36" t="s">
        <v>184</v>
      </c>
      <c r="B37" s="9">
        <v>-270220213</v>
      </c>
      <c r="C37" s="9">
        <v>-2.09</v>
      </c>
      <c r="D37" s="9">
        <v>-279337993</v>
      </c>
      <c r="E37" s="9">
        <v>-2.19</v>
      </c>
      <c r="F37" s="9">
        <v>9117780</v>
      </c>
      <c r="G37" s="9">
        <v>-3.26</v>
      </c>
      <c r="H37" s="27"/>
      <c r="I37" s="27"/>
      <c r="J37" s="27"/>
      <c r="K37" s="27"/>
      <c r="L37" s="27"/>
      <c r="M37" s="27"/>
      <c r="N37" s="26"/>
    </row>
    <row r="38" spans="1:14">
      <c r="A38" s="37" t="s">
        <v>183</v>
      </c>
      <c r="B38" s="6">
        <v>1474182532</v>
      </c>
      <c r="C38" s="6">
        <v>11.4</v>
      </c>
      <c r="D38" s="6">
        <v>1427002635</v>
      </c>
      <c r="E38" s="6">
        <v>11.19</v>
      </c>
      <c r="F38" s="6">
        <v>47179897</v>
      </c>
      <c r="G38" s="6">
        <v>3.31</v>
      </c>
      <c r="H38" s="27"/>
      <c r="I38" s="27"/>
      <c r="J38" s="27"/>
      <c r="K38" s="27"/>
      <c r="L38" s="27"/>
      <c r="M38" s="27"/>
      <c r="N38" s="26"/>
    </row>
    <row r="39" spans="1:14">
      <c r="A39" s="36" t="s">
        <v>182</v>
      </c>
      <c r="B39" s="9">
        <v>2169452303</v>
      </c>
      <c r="C39" s="9">
        <v>16.78</v>
      </c>
      <c r="D39" s="9">
        <v>2093347085</v>
      </c>
      <c r="E39" s="9">
        <v>16.420000000000002</v>
      </c>
      <c r="F39" s="9">
        <v>76105218</v>
      </c>
      <c r="G39" s="9">
        <v>3.64</v>
      </c>
      <c r="H39" s="27"/>
      <c r="I39" s="27"/>
      <c r="J39" s="27"/>
      <c r="K39" s="27"/>
      <c r="L39" s="27"/>
      <c r="M39" s="27"/>
      <c r="N39" s="26"/>
    </row>
    <row r="40" spans="1:14" ht="32.4">
      <c r="A40" s="36" t="s">
        <v>181</v>
      </c>
      <c r="B40" s="9">
        <v>-695269771</v>
      </c>
      <c r="C40" s="9">
        <v>-5.38</v>
      </c>
      <c r="D40" s="9">
        <v>-666344450</v>
      </c>
      <c r="E40" s="9">
        <v>-5.23</v>
      </c>
      <c r="F40" s="9">
        <v>-28925321</v>
      </c>
      <c r="G40" s="9">
        <v>4.34</v>
      </c>
      <c r="H40" s="27"/>
      <c r="I40" s="27"/>
      <c r="J40" s="27"/>
      <c r="K40" s="27"/>
      <c r="L40" s="27"/>
      <c r="M40" s="27"/>
      <c r="N40" s="26"/>
    </row>
    <row r="41" spans="1:14">
      <c r="A41" s="37" t="s">
        <v>180</v>
      </c>
      <c r="B41" s="6">
        <v>17877429</v>
      </c>
      <c r="C41" s="6">
        <v>0.14000000000000001</v>
      </c>
      <c r="D41" s="6">
        <v>33396263</v>
      </c>
      <c r="E41" s="6">
        <v>0.26</v>
      </c>
      <c r="F41" s="6">
        <v>-15518834</v>
      </c>
      <c r="G41" s="6">
        <v>-46.47</v>
      </c>
      <c r="H41" s="27"/>
      <c r="I41" s="27"/>
      <c r="J41" s="27"/>
      <c r="K41" s="27"/>
      <c r="L41" s="27"/>
      <c r="M41" s="27"/>
      <c r="N41" s="26"/>
    </row>
    <row r="42" spans="1:14">
      <c r="A42" s="36" t="s">
        <v>179</v>
      </c>
      <c r="B42" s="9">
        <v>3013222</v>
      </c>
      <c r="C42" s="9">
        <v>0.02</v>
      </c>
      <c r="D42" s="9">
        <v>20305079</v>
      </c>
      <c r="E42" s="9">
        <v>0.16</v>
      </c>
      <c r="F42" s="9">
        <v>-17291857</v>
      </c>
      <c r="G42" s="9">
        <v>-85.16</v>
      </c>
      <c r="H42" s="27"/>
      <c r="I42" s="27"/>
      <c r="J42" s="27"/>
      <c r="K42" s="27"/>
      <c r="L42" s="27"/>
      <c r="M42" s="27"/>
      <c r="N42" s="26"/>
    </row>
    <row r="43" spans="1:14">
      <c r="A43" s="36" t="s">
        <v>178</v>
      </c>
      <c r="B43" s="9">
        <v>14864207</v>
      </c>
      <c r="C43" s="9">
        <v>0.11</v>
      </c>
      <c r="D43" s="9">
        <v>13091184</v>
      </c>
      <c r="E43" s="9">
        <v>0.1</v>
      </c>
      <c r="F43" s="9">
        <v>1773023</v>
      </c>
      <c r="G43" s="9">
        <v>13.54</v>
      </c>
      <c r="H43" s="27"/>
      <c r="I43" s="27"/>
      <c r="J43" s="27"/>
      <c r="K43" s="27"/>
      <c r="L43" s="27"/>
      <c r="M43" s="27"/>
      <c r="N43" s="26"/>
    </row>
    <row r="44" spans="1:14">
      <c r="A44" s="37" t="s">
        <v>177</v>
      </c>
      <c r="B44" s="6">
        <v>32118906</v>
      </c>
      <c r="C44" s="6">
        <v>0.25</v>
      </c>
      <c r="D44" s="6">
        <v>28996700</v>
      </c>
      <c r="E44" s="6">
        <v>0.23</v>
      </c>
      <c r="F44" s="6">
        <v>3122206</v>
      </c>
      <c r="G44" s="6">
        <v>10.77</v>
      </c>
      <c r="H44" s="27"/>
      <c r="I44" s="27"/>
      <c r="J44" s="27"/>
      <c r="K44" s="27"/>
      <c r="L44" s="27"/>
      <c r="M44" s="27"/>
      <c r="N44" s="26"/>
    </row>
    <row r="45" spans="1:14">
      <c r="A45" s="37" t="s">
        <v>176</v>
      </c>
      <c r="B45" s="6">
        <v>32118906</v>
      </c>
      <c r="C45" s="6">
        <v>0.25</v>
      </c>
      <c r="D45" s="6">
        <v>28996700</v>
      </c>
      <c r="E45" s="6">
        <v>0.23</v>
      </c>
      <c r="F45" s="6">
        <v>3122206</v>
      </c>
      <c r="G45" s="6">
        <v>10.77</v>
      </c>
      <c r="H45" s="27"/>
      <c r="I45" s="27"/>
      <c r="J45" s="27"/>
      <c r="K45" s="27"/>
      <c r="L45" s="27"/>
      <c r="M45" s="27"/>
      <c r="N45" s="26"/>
    </row>
    <row r="46" spans="1:14">
      <c r="A46" s="36" t="s">
        <v>175</v>
      </c>
      <c r="B46" s="9">
        <v>19469487</v>
      </c>
      <c r="C46" s="9">
        <v>0.15</v>
      </c>
      <c r="D46" s="9">
        <v>20591252</v>
      </c>
      <c r="E46" s="9">
        <v>0.16</v>
      </c>
      <c r="F46" s="9">
        <v>-1121765</v>
      </c>
      <c r="G46" s="9">
        <v>-5.45</v>
      </c>
      <c r="H46" s="27"/>
      <c r="I46" s="27"/>
      <c r="J46" s="27"/>
      <c r="K46" s="27"/>
      <c r="L46" s="27"/>
      <c r="M46" s="27"/>
      <c r="N46" s="26"/>
    </row>
    <row r="47" spans="1:14">
      <c r="A47" s="36" t="s">
        <v>174</v>
      </c>
      <c r="B47" s="9">
        <v>12649419</v>
      </c>
      <c r="C47" s="9">
        <v>0.1</v>
      </c>
      <c r="D47" s="9">
        <v>8405448</v>
      </c>
      <c r="E47" s="9">
        <v>7.0000000000000007E-2</v>
      </c>
      <c r="F47" s="9">
        <v>4243971</v>
      </c>
      <c r="G47" s="9">
        <v>50.49</v>
      </c>
      <c r="H47" s="27"/>
      <c r="I47" s="27"/>
      <c r="J47" s="27"/>
      <c r="K47" s="27"/>
      <c r="L47" s="27"/>
      <c r="M47" s="27"/>
      <c r="N47" s="26"/>
    </row>
    <row r="48" spans="1:14">
      <c r="A48" s="37" t="s">
        <v>173</v>
      </c>
      <c r="B48" s="6">
        <v>33049009</v>
      </c>
      <c r="C48" s="6">
        <v>0.26</v>
      </c>
      <c r="D48" s="6">
        <v>13753205</v>
      </c>
      <c r="E48" s="6">
        <v>0.11</v>
      </c>
      <c r="F48" s="6">
        <v>19295804</v>
      </c>
      <c r="G48" s="6">
        <v>140.30000000000001</v>
      </c>
      <c r="H48" s="27"/>
      <c r="I48" s="27"/>
      <c r="J48" s="27"/>
      <c r="K48" s="27"/>
      <c r="L48" s="27"/>
      <c r="M48" s="27"/>
      <c r="N48" s="26"/>
    </row>
    <row r="49" spans="1:14">
      <c r="A49" s="37" t="s">
        <v>172</v>
      </c>
      <c r="B49" s="6">
        <v>33049009</v>
      </c>
      <c r="C49" s="6">
        <v>0.26</v>
      </c>
      <c r="D49" s="6">
        <v>13753205</v>
      </c>
      <c r="E49" s="6">
        <v>0.11</v>
      </c>
      <c r="F49" s="6">
        <v>19295804</v>
      </c>
      <c r="G49" s="6">
        <v>140.30000000000001</v>
      </c>
      <c r="H49" s="27"/>
      <c r="I49" s="27"/>
      <c r="J49" s="27"/>
      <c r="K49" s="27"/>
      <c r="L49" s="27"/>
      <c r="M49" s="27"/>
      <c r="N49" s="26"/>
    </row>
    <row r="50" spans="1:14">
      <c r="A50" s="36" t="s">
        <v>171</v>
      </c>
      <c r="B50" s="9">
        <v>33049009</v>
      </c>
      <c r="C50" s="9">
        <v>0.26</v>
      </c>
      <c r="D50" s="9">
        <v>13753205</v>
      </c>
      <c r="E50" s="9">
        <v>0.11</v>
      </c>
      <c r="F50" s="9">
        <v>19295804</v>
      </c>
      <c r="G50" s="9">
        <v>140.30000000000001</v>
      </c>
      <c r="H50" s="27"/>
      <c r="I50" s="27"/>
      <c r="J50" s="27"/>
      <c r="K50" s="27"/>
      <c r="L50" s="27"/>
      <c r="M50" s="27"/>
      <c r="N50" s="26"/>
    </row>
    <row r="51" spans="1:14">
      <c r="A51" s="37" t="s">
        <v>170</v>
      </c>
      <c r="B51" s="6">
        <v>5549772985</v>
      </c>
      <c r="C51" s="6">
        <v>42.93</v>
      </c>
      <c r="D51" s="6">
        <v>5508848091</v>
      </c>
      <c r="E51" s="6">
        <v>43.21</v>
      </c>
      <c r="F51" s="6">
        <v>40924894</v>
      </c>
      <c r="G51" s="6">
        <v>0.74</v>
      </c>
      <c r="H51" s="27"/>
      <c r="I51" s="27"/>
      <c r="J51" s="27"/>
      <c r="K51" s="27"/>
      <c r="L51" s="27"/>
      <c r="M51" s="27"/>
      <c r="N51" s="26"/>
    </row>
    <row r="52" spans="1:14">
      <c r="A52" s="37" t="s">
        <v>169</v>
      </c>
      <c r="B52" s="6">
        <v>5549772985</v>
      </c>
      <c r="C52" s="6">
        <v>42.93</v>
      </c>
      <c r="D52" s="6">
        <v>5508848091</v>
      </c>
      <c r="E52" s="6">
        <v>43.21</v>
      </c>
      <c r="F52" s="6">
        <v>40924894</v>
      </c>
      <c r="G52" s="6">
        <v>0.74</v>
      </c>
      <c r="H52" s="27"/>
      <c r="I52" s="27"/>
      <c r="J52" s="27"/>
      <c r="K52" s="27"/>
      <c r="L52" s="27"/>
      <c r="M52" s="27"/>
      <c r="N52" s="26"/>
    </row>
    <row r="53" spans="1:14">
      <c r="A53" s="36" t="s">
        <v>168</v>
      </c>
      <c r="B53" s="9">
        <v>1141334</v>
      </c>
      <c r="C53" s="9">
        <v>0.01</v>
      </c>
      <c r="D53" s="9">
        <v>7433419</v>
      </c>
      <c r="E53" s="9">
        <v>0.06</v>
      </c>
      <c r="F53" s="9">
        <v>-6292085</v>
      </c>
      <c r="G53" s="9">
        <v>-84.65</v>
      </c>
      <c r="H53" s="27"/>
      <c r="I53" s="27"/>
      <c r="J53" s="27"/>
      <c r="K53" s="27"/>
      <c r="L53" s="27"/>
      <c r="M53" s="27"/>
      <c r="N53" s="26"/>
    </row>
    <row r="54" spans="1:14">
      <c r="A54" s="36" t="s">
        <v>167</v>
      </c>
      <c r="B54" s="9">
        <v>8635864777</v>
      </c>
      <c r="C54" s="9">
        <v>66.8</v>
      </c>
      <c r="D54" s="9">
        <v>8449932349</v>
      </c>
      <c r="E54" s="9">
        <v>66.28</v>
      </c>
      <c r="F54" s="9">
        <v>185932428</v>
      </c>
      <c r="G54" s="9">
        <v>2.2000000000000002</v>
      </c>
      <c r="H54" s="27"/>
      <c r="I54" s="27"/>
      <c r="J54" s="27"/>
      <c r="K54" s="27"/>
      <c r="L54" s="27"/>
      <c r="M54" s="27"/>
      <c r="N54" s="26"/>
    </row>
    <row r="55" spans="1:14" ht="32.4">
      <c r="A55" s="36" t="s">
        <v>166</v>
      </c>
      <c r="B55" s="9">
        <v>-3087233126</v>
      </c>
      <c r="C55" s="9">
        <v>-23.88</v>
      </c>
      <c r="D55" s="9">
        <v>-2948517677</v>
      </c>
      <c r="E55" s="9">
        <v>-23.13</v>
      </c>
      <c r="F55" s="9">
        <v>-138715449</v>
      </c>
      <c r="G55" s="9">
        <v>4.7</v>
      </c>
      <c r="H55" s="27"/>
      <c r="I55" s="27"/>
      <c r="J55" s="27"/>
      <c r="K55" s="27"/>
      <c r="L55" s="27"/>
      <c r="M55" s="27"/>
      <c r="N55" s="26"/>
    </row>
    <row r="56" spans="1:14" ht="16.8" thickBot="1">
      <c r="A56" s="35" t="s">
        <v>165</v>
      </c>
      <c r="B56" s="3">
        <v>12928525466</v>
      </c>
      <c r="C56" s="3">
        <v>100</v>
      </c>
      <c r="D56" s="3">
        <v>12749414505</v>
      </c>
      <c r="E56" s="3">
        <v>100</v>
      </c>
      <c r="F56" s="3">
        <v>179110961</v>
      </c>
      <c r="G56" s="3">
        <v>1.4</v>
      </c>
      <c r="H56" s="34" t="s">
        <v>165</v>
      </c>
      <c r="I56" s="3">
        <v>12928525466</v>
      </c>
      <c r="J56" s="3">
        <v>100</v>
      </c>
      <c r="K56" s="3">
        <v>12749414505</v>
      </c>
      <c r="L56" s="3">
        <v>100</v>
      </c>
      <c r="M56" s="3">
        <v>179110961</v>
      </c>
      <c r="N56" s="2">
        <v>1.4</v>
      </c>
    </row>
    <row r="57" spans="1:14">
      <c r="A57" s="90" t="s">
        <v>164</v>
      </c>
      <c r="B57" s="90"/>
      <c r="C57" s="90"/>
      <c r="D57" s="90"/>
      <c r="E57" s="90"/>
      <c r="F57" s="90"/>
      <c r="G57" s="90"/>
    </row>
  </sheetData>
  <mergeCells count="9">
    <mergeCell ref="A57:G57"/>
    <mergeCell ref="H4:H5"/>
    <mergeCell ref="I4:J4"/>
    <mergeCell ref="K4:L4"/>
    <mergeCell ref="M4:N4"/>
    <mergeCell ref="A4:A5"/>
    <mergeCell ref="F4:G4"/>
    <mergeCell ref="D4:E4"/>
    <mergeCell ref="B4:C4"/>
  </mergeCells>
  <phoneticPr fontId="2" type="noConversion"/>
  <pageMargins left="0.55118110236220474" right="0.35433070866141736" top="0.98425196850393704" bottom="0.98425196850393704" header="0.51181102362204722" footer="0.51181102362204722"/>
  <pageSetup paperSize="8"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75" workbookViewId="0">
      <selection activeCell="C1" sqref="C1:C1048576"/>
    </sheetView>
  </sheetViews>
  <sheetFormatPr defaultRowHeight="16.2"/>
  <cols>
    <col min="1" max="1" width="21.44140625" style="43" customWidth="1"/>
    <col min="2" max="2" width="22" style="43" bestFit="1" customWidth="1"/>
    <col min="3" max="3" width="24" style="43" customWidth="1"/>
    <col min="4" max="4" width="17.6640625" style="43" customWidth="1"/>
    <col min="5" max="5" width="9.33203125" style="43" customWidth="1"/>
    <col min="6" max="6" width="24.109375" style="43" customWidth="1"/>
    <col min="7" max="16384" width="8.88671875" style="42"/>
  </cols>
  <sheetData>
    <row r="1" spans="1:6" s="56" customFormat="1" ht="22.2">
      <c r="A1" s="25"/>
      <c r="B1" s="25"/>
      <c r="C1" s="25" t="s">
        <v>274</v>
      </c>
      <c r="D1" s="25"/>
      <c r="E1" s="25"/>
      <c r="F1" s="25"/>
    </row>
    <row r="2" spans="1:6" s="56" customFormat="1" ht="22.2">
      <c r="A2" s="25"/>
      <c r="B2" s="25"/>
      <c r="C2" s="25" t="s">
        <v>275</v>
      </c>
      <c r="D2" s="25"/>
      <c r="E2" s="25"/>
      <c r="F2" s="25"/>
    </row>
    <row r="3" spans="1:6" s="56" customFormat="1" ht="22.8" thickBot="1">
      <c r="A3" s="21"/>
      <c r="B3" s="25"/>
      <c r="C3" s="19" t="s">
        <v>273</v>
      </c>
      <c r="D3" s="25"/>
      <c r="E3" s="25"/>
      <c r="F3" s="17" t="s">
        <v>272</v>
      </c>
    </row>
    <row r="4" spans="1:6" ht="33" customHeight="1">
      <c r="A4" s="71" t="s">
        <v>271</v>
      </c>
      <c r="B4" s="93" t="s">
        <v>270</v>
      </c>
      <c r="C4" s="86" t="s">
        <v>269</v>
      </c>
      <c r="D4" s="93" t="s">
        <v>268</v>
      </c>
      <c r="E4" s="93"/>
      <c r="F4" s="87" t="s">
        <v>267</v>
      </c>
    </row>
    <row r="5" spans="1:6" ht="16.8" thickBot="1">
      <c r="A5" s="73"/>
      <c r="B5" s="94"/>
      <c r="C5" s="88"/>
      <c r="D5" s="15" t="s">
        <v>266</v>
      </c>
      <c r="E5" s="15" t="s">
        <v>265</v>
      </c>
      <c r="F5" s="92"/>
    </row>
    <row r="6" spans="1:6">
      <c r="A6" s="55" t="s">
        <v>37</v>
      </c>
      <c r="B6" s="54">
        <v>2336462000</v>
      </c>
      <c r="C6" s="54">
        <v>2399257669</v>
      </c>
      <c r="D6" s="54">
        <v>62795669</v>
      </c>
      <c r="E6" s="54">
        <v>2.69</v>
      </c>
      <c r="F6" s="53" t="s">
        <v>254</v>
      </c>
    </row>
    <row r="7" spans="1:6">
      <c r="A7" s="49" t="s">
        <v>36</v>
      </c>
      <c r="B7" s="48">
        <v>1209716000</v>
      </c>
      <c r="C7" s="48">
        <v>1237980979</v>
      </c>
      <c r="D7" s="48">
        <v>28264979</v>
      </c>
      <c r="E7" s="48">
        <v>2.34</v>
      </c>
      <c r="F7" s="47" t="s">
        <v>254</v>
      </c>
    </row>
    <row r="8" spans="1:6">
      <c r="A8" s="49" t="s">
        <v>35</v>
      </c>
      <c r="B8" s="48">
        <v>573416000</v>
      </c>
      <c r="C8" s="48">
        <v>565964351</v>
      </c>
      <c r="D8" s="48">
        <v>-7451649</v>
      </c>
      <c r="E8" s="48">
        <v>-1.3</v>
      </c>
      <c r="F8" s="47" t="s">
        <v>254</v>
      </c>
    </row>
    <row r="9" spans="1:6" ht="97.2">
      <c r="A9" s="49" t="s">
        <v>34</v>
      </c>
      <c r="B9" s="48">
        <v>-35700000</v>
      </c>
      <c r="C9" s="48">
        <v>-25013474</v>
      </c>
      <c r="D9" s="48">
        <v>10686526</v>
      </c>
      <c r="E9" s="48">
        <v>-29.93</v>
      </c>
      <c r="F9" s="47" t="s">
        <v>264</v>
      </c>
    </row>
    <row r="10" spans="1:6">
      <c r="A10" s="49" t="s">
        <v>33</v>
      </c>
      <c r="B10" s="48">
        <v>659000000</v>
      </c>
      <c r="C10" s="48">
        <v>682158612</v>
      </c>
      <c r="D10" s="48">
        <v>23158612</v>
      </c>
      <c r="E10" s="48">
        <v>3.51</v>
      </c>
      <c r="F10" s="47" t="s">
        <v>254</v>
      </c>
    </row>
    <row r="11" spans="1:6" ht="48.6">
      <c r="A11" s="49" t="s">
        <v>32</v>
      </c>
      <c r="B11" s="48">
        <v>13000000</v>
      </c>
      <c r="C11" s="48">
        <v>14871490</v>
      </c>
      <c r="D11" s="48">
        <v>1871490</v>
      </c>
      <c r="E11" s="48">
        <v>14.4</v>
      </c>
      <c r="F11" s="47" t="s">
        <v>263</v>
      </c>
    </row>
    <row r="12" spans="1:6">
      <c r="A12" s="49" t="s">
        <v>31</v>
      </c>
      <c r="B12" s="48">
        <v>12500000</v>
      </c>
      <c r="C12" s="48">
        <v>14775986</v>
      </c>
      <c r="D12" s="48">
        <v>2275986</v>
      </c>
      <c r="E12" s="48">
        <v>18.21</v>
      </c>
      <c r="F12" s="47" t="s">
        <v>254</v>
      </c>
    </row>
    <row r="13" spans="1:6" ht="48.6">
      <c r="A13" s="49" t="s">
        <v>30</v>
      </c>
      <c r="B13" s="48">
        <v>12500000</v>
      </c>
      <c r="C13" s="48">
        <v>14775986</v>
      </c>
      <c r="D13" s="48">
        <v>2275986</v>
      </c>
      <c r="E13" s="48">
        <v>18.21</v>
      </c>
      <c r="F13" s="47" t="s">
        <v>262</v>
      </c>
    </row>
    <row r="14" spans="1:6">
      <c r="A14" s="49" t="s">
        <v>29</v>
      </c>
      <c r="B14" s="48">
        <v>1114246000</v>
      </c>
      <c r="C14" s="48">
        <v>1146500704</v>
      </c>
      <c r="D14" s="48">
        <v>32254704</v>
      </c>
      <c r="E14" s="48">
        <v>2.89</v>
      </c>
      <c r="F14" s="47" t="s">
        <v>254</v>
      </c>
    </row>
    <row r="15" spans="1:6" ht="32.4">
      <c r="A15" s="49" t="s">
        <v>28</v>
      </c>
      <c r="B15" s="48">
        <v>1023246000</v>
      </c>
      <c r="C15" s="48">
        <v>1023246000</v>
      </c>
      <c r="D15" s="48">
        <v>0</v>
      </c>
      <c r="E15" s="48">
        <v>0</v>
      </c>
      <c r="F15" s="47" t="s">
        <v>254</v>
      </c>
    </row>
    <row r="16" spans="1:6" ht="81">
      <c r="A16" s="49" t="s">
        <v>27</v>
      </c>
      <c r="B16" s="48">
        <v>76000000</v>
      </c>
      <c r="C16" s="48">
        <v>109157137</v>
      </c>
      <c r="D16" s="48">
        <v>33157137</v>
      </c>
      <c r="E16" s="48">
        <v>43.63</v>
      </c>
      <c r="F16" s="47" t="s">
        <v>261</v>
      </c>
    </row>
    <row r="17" spans="1:6">
      <c r="A17" s="49" t="s">
        <v>26</v>
      </c>
      <c r="B17" s="48">
        <v>15000000</v>
      </c>
      <c r="C17" s="48">
        <v>14097567</v>
      </c>
      <c r="D17" s="48">
        <v>-902433</v>
      </c>
      <c r="E17" s="48">
        <v>-6.02</v>
      </c>
      <c r="F17" s="47" t="s">
        <v>254</v>
      </c>
    </row>
    <row r="18" spans="1:6">
      <c r="A18" s="52" t="s">
        <v>13</v>
      </c>
      <c r="B18" s="51">
        <v>160294000</v>
      </c>
      <c r="C18" s="51">
        <v>172350302</v>
      </c>
      <c r="D18" s="51">
        <v>12056302</v>
      </c>
      <c r="E18" s="51">
        <v>7.52</v>
      </c>
      <c r="F18" s="50" t="s">
        <v>254</v>
      </c>
    </row>
    <row r="19" spans="1:6">
      <c r="A19" s="49" t="s">
        <v>12</v>
      </c>
      <c r="B19" s="48">
        <v>33294000</v>
      </c>
      <c r="C19" s="48">
        <v>28311595</v>
      </c>
      <c r="D19" s="48">
        <v>-4982405</v>
      </c>
      <c r="E19" s="48">
        <v>-14.96</v>
      </c>
      <c r="F19" s="47" t="s">
        <v>254</v>
      </c>
    </row>
    <row r="20" spans="1:6" ht="48.6">
      <c r="A20" s="49" t="s">
        <v>11</v>
      </c>
      <c r="B20" s="48">
        <v>33294000</v>
      </c>
      <c r="C20" s="48">
        <v>28311595</v>
      </c>
      <c r="D20" s="48">
        <v>-4982405</v>
      </c>
      <c r="E20" s="48">
        <v>-14.96</v>
      </c>
      <c r="F20" s="47" t="s">
        <v>260</v>
      </c>
    </row>
    <row r="21" spans="1:6">
      <c r="A21" s="49" t="s">
        <v>10</v>
      </c>
      <c r="B21" s="48">
        <v>127000000</v>
      </c>
      <c r="C21" s="48">
        <v>144038707</v>
      </c>
      <c r="D21" s="48">
        <v>17038707</v>
      </c>
      <c r="E21" s="48">
        <v>13.42</v>
      </c>
      <c r="F21" s="47" t="s">
        <v>254</v>
      </c>
    </row>
    <row r="22" spans="1:6" ht="64.8">
      <c r="A22" s="49" t="s">
        <v>9</v>
      </c>
      <c r="B22" s="48">
        <v>110000000</v>
      </c>
      <c r="C22" s="48">
        <v>122146502</v>
      </c>
      <c r="D22" s="48">
        <v>12146502</v>
      </c>
      <c r="E22" s="48">
        <v>11.04</v>
      </c>
      <c r="F22" s="47" t="s">
        <v>259</v>
      </c>
    </row>
    <row r="23" spans="1:6" ht="32.4">
      <c r="A23" s="49" t="s">
        <v>8</v>
      </c>
      <c r="B23" s="48">
        <v>5000000</v>
      </c>
      <c r="C23" s="48">
        <v>11611850</v>
      </c>
      <c r="D23" s="48">
        <v>6611850</v>
      </c>
      <c r="E23" s="48">
        <v>132.24</v>
      </c>
      <c r="F23" s="47" t="s">
        <v>258</v>
      </c>
    </row>
    <row r="24" spans="1:6" ht="64.8">
      <c r="A24" s="49" t="s">
        <v>7</v>
      </c>
      <c r="B24" s="48">
        <v>1000000</v>
      </c>
      <c r="C24" s="48">
        <v>2150583</v>
      </c>
      <c r="D24" s="48">
        <v>1150583</v>
      </c>
      <c r="E24" s="48">
        <v>115.06</v>
      </c>
      <c r="F24" s="47" t="s">
        <v>257</v>
      </c>
    </row>
    <row r="25" spans="1:6" ht="48.6">
      <c r="A25" s="49" t="s">
        <v>6</v>
      </c>
      <c r="B25" s="48">
        <v>11000000</v>
      </c>
      <c r="C25" s="48">
        <v>8129772</v>
      </c>
      <c r="D25" s="48">
        <v>-2870228</v>
      </c>
      <c r="E25" s="48">
        <v>-26.09</v>
      </c>
      <c r="F25" s="47" t="s">
        <v>256</v>
      </c>
    </row>
    <row r="26" spans="1:6" ht="16.8" thickBot="1">
      <c r="A26" s="46" t="s">
        <v>255</v>
      </c>
      <c r="B26" s="45">
        <v>2496756000</v>
      </c>
      <c r="C26" s="45">
        <v>2571607971</v>
      </c>
      <c r="D26" s="45">
        <v>74851971</v>
      </c>
      <c r="E26" s="45">
        <v>3</v>
      </c>
      <c r="F26" s="44" t="s">
        <v>254</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zoomScale="75" workbookViewId="0">
      <selection activeCell="E5" sqref="E5"/>
    </sheetView>
  </sheetViews>
  <sheetFormatPr defaultRowHeight="16.2"/>
  <cols>
    <col min="1" max="1" width="31.6640625" style="43" customWidth="1"/>
    <col min="2" max="4" width="22" style="43" bestFit="1" customWidth="1"/>
    <col min="5" max="5" width="25.21875" style="43" customWidth="1"/>
    <col min="6" max="6" width="22" style="43" bestFit="1" customWidth="1"/>
    <col min="7" max="7" width="22" style="42" bestFit="1" customWidth="1"/>
    <col min="8" max="8" width="17.6640625" style="42" customWidth="1"/>
    <col min="9" max="9" width="9.88671875" style="42" customWidth="1"/>
    <col min="10" max="10" width="39.33203125" style="42" customWidth="1"/>
    <col min="11" max="16384" width="8.88671875" style="42"/>
  </cols>
  <sheetData>
    <row r="1" spans="1:10" s="56" customFormat="1" ht="22.2">
      <c r="A1" s="25"/>
      <c r="B1" s="25"/>
      <c r="D1" s="25"/>
      <c r="E1" s="25" t="s">
        <v>50</v>
      </c>
      <c r="F1" s="25"/>
    </row>
    <row r="2" spans="1:10" s="56" customFormat="1" ht="22.2">
      <c r="A2" s="25"/>
      <c r="B2" s="25"/>
      <c r="D2" s="25"/>
      <c r="E2" s="25" t="s">
        <v>366</v>
      </c>
      <c r="F2" s="65"/>
    </row>
    <row r="3" spans="1:10" ht="16.8" thickBot="1">
      <c r="A3" s="21"/>
      <c r="B3" s="19"/>
      <c r="C3" s="42"/>
      <c r="D3" s="19"/>
      <c r="E3" s="19" t="s">
        <v>49</v>
      </c>
      <c r="F3" s="64"/>
      <c r="J3" s="17" t="s">
        <v>334</v>
      </c>
    </row>
    <row r="4" spans="1:10">
      <c r="A4" s="71" t="s">
        <v>333</v>
      </c>
      <c r="B4" s="97" t="s">
        <v>332</v>
      </c>
      <c r="C4" s="98"/>
      <c r="D4" s="99"/>
      <c r="E4" s="97" t="s">
        <v>331</v>
      </c>
      <c r="F4" s="98"/>
      <c r="G4" s="99"/>
      <c r="H4" s="100" t="s">
        <v>330</v>
      </c>
      <c r="I4" s="100"/>
      <c r="J4" s="95" t="s">
        <v>329</v>
      </c>
    </row>
    <row r="5" spans="1:10" ht="33" thickBot="1">
      <c r="A5" s="73"/>
      <c r="B5" s="63" t="s">
        <v>328</v>
      </c>
      <c r="C5" s="63" t="s">
        <v>327</v>
      </c>
      <c r="D5" s="15" t="s">
        <v>326</v>
      </c>
      <c r="E5" s="16" t="s">
        <v>328</v>
      </c>
      <c r="F5" s="63" t="s">
        <v>327</v>
      </c>
      <c r="G5" s="15" t="s">
        <v>326</v>
      </c>
      <c r="H5" s="62" t="s">
        <v>325</v>
      </c>
      <c r="I5" s="61" t="s">
        <v>324</v>
      </c>
      <c r="J5" s="96"/>
    </row>
    <row r="6" spans="1:10">
      <c r="A6" s="60" t="s">
        <v>365</v>
      </c>
      <c r="B6" s="54">
        <v>1024660000</v>
      </c>
      <c r="C6" s="54">
        <v>1021959000</v>
      </c>
      <c r="D6" s="54">
        <v>2046619000</v>
      </c>
      <c r="E6" s="54">
        <v>1028562852</v>
      </c>
      <c r="F6" s="54">
        <v>1030397906</v>
      </c>
      <c r="G6" s="54">
        <v>2058960758</v>
      </c>
      <c r="H6" s="54">
        <v>12341758</v>
      </c>
      <c r="I6" s="54">
        <v>0.6</v>
      </c>
      <c r="J6" s="53" t="s">
        <v>254</v>
      </c>
    </row>
    <row r="7" spans="1:10">
      <c r="A7" s="49" t="s">
        <v>364</v>
      </c>
      <c r="B7" s="48">
        <v>1024660000</v>
      </c>
      <c r="C7" s="48">
        <v>354959000</v>
      </c>
      <c r="D7" s="48">
        <v>1379619000</v>
      </c>
      <c r="E7" s="48">
        <v>1028562852</v>
      </c>
      <c r="F7" s="48">
        <v>334242308</v>
      </c>
      <c r="G7" s="48">
        <v>1362805160</v>
      </c>
      <c r="H7" s="48">
        <v>-16813840</v>
      </c>
      <c r="I7" s="48">
        <v>-1.22</v>
      </c>
      <c r="J7" s="47" t="s">
        <v>254</v>
      </c>
    </row>
    <row r="8" spans="1:10">
      <c r="A8" s="49" t="s">
        <v>320</v>
      </c>
      <c r="B8" s="48">
        <v>819021000</v>
      </c>
      <c r="C8" s="48">
        <v>127040000</v>
      </c>
      <c r="D8" s="48">
        <v>946061000</v>
      </c>
      <c r="E8" s="48">
        <v>821774884</v>
      </c>
      <c r="F8" s="48">
        <v>61323623</v>
      </c>
      <c r="G8" s="48">
        <v>883098507</v>
      </c>
      <c r="H8" s="48">
        <v>-62962493</v>
      </c>
      <c r="I8" s="48">
        <v>-6.66</v>
      </c>
      <c r="J8" s="47" t="s">
        <v>254</v>
      </c>
    </row>
    <row r="9" spans="1:10">
      <c r="A9" s="49" t="s">
        <v>347</v>
      </c>
      <c r="B9" s="48">
        <v>614526000</v>
      </c>
      <c r="C9" s="48">
        <v>70000000</v>
      </c>
      <c r="D9" s="48">
        <v>684526000</v>
      </c>
      <c r="E9" s="48">
        <v>631445315</v>
      </c>
      <c r="F9" s="48">
        <v>4572799</v>
      </c>
      <c r="G9" s="48">
        <v>636018114</v>
      </c>
      <c r="H9" s="48">
        <v>-48507886</v>
      </c>
      <c r="I9" s="48">
        <v>-7.09</v>
      </c>
      <c r="J9" s="47" t="s">
        <v>254</v>
      </c>
    </row>
    <row r="10" spans="1:10">
      <c r="A10" s="49" t="s">
        <v>319</v>
      </c>
      <c r="B10" s="48">
        <v>0</v>
      </c>
      <c r="C10" s="48">
        <v>50000000</v>
      </c>
      <c r="D10" s="48">
        <v>50000000</v>
      </c>
      <c r="E10" s="48">
        <v>1443729</v>
      </c>
      <c r="F10" s="48">
        <v>52766431</v>
      </c>
      <c r="G10" s="48">
        <v>54210160</v>
      </c>
      <c r="H10" s="48">
        <v>4210160</v>
      </c>
      <c r="I10" s="48">
        <v>8.42</v>
      </c>
      <c r="J10" s="47" t="s">
        <v>254</v>
      </c>
    </row>
    <row r="11" spans="1:10">
      <c r="A11" s="49" t="s">
        <v>318</v>
      </c>
      <c r="B11" s="48">
        <v>510000</v>
      </c>
      <c r="C11" s="48">
        <v>40000</v>
      </c>
      <c r="D11" s="48">
        <v>550000</v>
      </c>
      <c r="E11" s="48">
        <v>205988</v>
      </c>
      <c r="F11" s="48">
        <v>0</v>
      </c>
      <c r="G11" s="48">
        <v>205988</v>
      </c>
      <c r="H11" s="48">
        <v>-344012</v>
      </c>
      <c r="I11" s="48">
        <v>-62.55</v>
      </c>
      <c r="J11" s="47" t="s">
        <v>254</v>
      </c>
    </row>
    <row r="12" spans="1:10">
      <c r="A12" s="49" t="s">
        <v>346</v>
      </c>
      <c r="B12" s="48">
        <v>86984000</v>
      </c>
      <c r="C12" s="48">
        <v>0</v>
      </c>
      <c r="D12" s="48">
        <v>86984000</v>
      </c>
      <c r="E12" s="48">
        <v>78029430</v>
      </c>
      <c r="F12" s="48">
        <v>0</v>
      </c>
      <c r="G12" s="48">
        <v>78029430</v>
      </c>
      <c r="H12" s="48">
        <v>-8954570</v>
      </c>
      <c r="I12" s="48">
        <v>-10.29</v>
      </c>
      <c r="J12" s="47" t="s">
        <v>254</v>
      </c>
    </row>
    <row r="13" spans="1:10">
      <c r="A13" s="49" t="s">
        <v>345</v>
      </c>
      <c r="B13" s="48">
        <v>46328000</v>
      </c>
      <c r="C13" s="48">
        <v>0</v>
      </c>
      <c r="D13" s="48">
        <v>46328000</v>
      </c>
      <c r="E13" s="48">
        <v>45475234</v>
      </c>
      <c r="F13" s="48">
        <v>0</v>
      </c>
      <c r="G13" s="48">
        <v>45475234</v>
      </c>
      <c r="H13" s="48">
        <v>-852766</v>
      </c>
      <c r="I13" s="48">
        <v>-1.84</v>
      </c>
      <c r="J13" s="47" t="s">
        <v>254</v>
      </c>
    </row>
    <row r="14" spans="1:10">
      <c r="A14" s="49" t="s">
        <v>317</v>
      </c>
      <c r="B14" s="48">
        <v>70673000</v>
      </c>
      <c r="C14" s="48">
        <v>7000000</v>
      </c>
      <c r="D14" s="48">
        <v>77673000</v>
      </c>
      <c r="E14" s="48">
        <v>65175188</v>
      </c>
      <c r="F14" s="48">
        <v>3984393</v>
      </c>
      <c r="G14" s="48">
        <v>69159581</v>
      </c>
      <c r="H14" s="48">
        <v>-8513419</v>
      </c>
      <c r="I14" s="48">
        <v>-10.96</v>
      </c>
      <c r="J14" s="47" t="s">
        <v>254</v>
      </c>
    </row>
    <row r="15" spans="1:10">
      <c r="A15" s="49" t="s">
        <v>316</v>
      </c>
      <c r="B15" s="48">
        <v>47201000</v>
      </c>
      <c r="C15" s="48">
        <v>179344000</v>
      </c>
      <c r="D15" s="48">
        <v>226545000</v>
      </c>
      <c r="E15" s="48">
        <v>55543021</v>
      </c>
      <c r="F15" s="48">
        <v>200435993</v>
      </c>
      <c r="G15" s="48">
        <v>255979014</v>
      </c>
      <c r="H15" s="48">
        <v>29434014</v>
      </c>
      <c r="I15" s="48">
        <v>12.99</v>
      </c>
      <c r="J15" s="47" t="s">
        <v>254</v>
      </c>
    </row>
    <row r="16" spans="1:10">
      <c r="A16" s="49" t="s">
        <v>315</v>
      </c>
      <c r="B16" s="48">
        <v>0</v>
      </c>
      <c r="C16" s="48">
        <v>22000000</v>
      </c>
      <c r="D16" s="48">
        <v>22000000</v>
      </c>
      <c r="E16" s="48">
        <v>0</v>
      </c>
      <c r="F16" s="48">
        <v>21470257</v>
      </c>
      <c r="G16" s="48">
        <v>21470257</v>
      </c>
      <c r="H16" s="48">
        <v>-529743</v>
      </c>
      <c r="I16" s="48">
        <v>-2.41</v>
      </c>
      <c r="J16" s="47" t="s">
        <v>254</v>
      </c>
    </row>
    <row r="17" spans="1:10">
      <c r="A17" s="49" t="s">
        <v>314</v>
      </c>
      <c r="B17" s="48">
        <v>1112000</v>
      </c>
      <c r="C17" s="48">
        <v>1166000</v>
      </c>
      <c r="D17" s="48">
        <v>2278000</v>
      </c>
      <c r="E17" s="48">
        <v>247541</v>
      </c>
      <c r="F17" s="48">
        <v>1951054</v>
      </c>
      <c r="G17" s="48">
        <v>2198595</v>
      </c>
      <c r="H17" s="48">
        <v>-79405</v>
      </c>
      <c r="I17" s="48">
        <v>-3.49</v>
      </c>
      <c r="J17" s="47" t="s">
        <v>254</v>
      </c>
    </row>
    <row r="18" spans="1:10" ht="97.2">
      <c r="A18" s="49" t="s">
        <v>313</v>
      </c>
      <c r="B18" s="48">
        <v>7036000</v>
      </c>
      <c r="C18" s="48">
        <v>14801000</v>
      </c>
      <c r="D18" s="48">
        <v>21837000</v>
      </c>
      <c r="E18" s="48">
        <v>4729076</v>
      </c>
      <c r="F18" s="48">
        <v>10831731</v>
      </c>
      <c r="G18" s="48">
        <v>15560807</v>
      </c>
      <c r="H18" s="48">
        <v>-6276193</v>
      </c>
      <c r="I18" s="48">
        <v>-28.74</v>
      </c>
      <c r="J18" s="47" t="s">
        <v>363</v>
      </c>
    </row>
    <row r="19" spans="1:10" ht="113.4">
      <c r="A19" s="49" t="s">
        <v>311</v>
      </c>
      <c r="B19" s="48">
        <v>4020000</v>
      </c>
      <c r="C19" s="48">
        <v>5755000</v>
      </c>
      <c r="D19" s="48">
        <v>9775000</v>
      </c>
      <c r="E19" s="48">
        <v>3726164</v>
      </c>
      <c r="F19" s="48">
        <v>6916966</v>
      </c>
      <c r="G19" s="48">
        <v>10643130</v>
      </c>
      <c r="H19" s="48">
        <v>868130</v>
      </c>
      <c r="I19" s="48">
        <v>8.8800000000000008</v>
      </c>
      <c r="J19" s="47" t="s">
        <v>362</v>
      </c>
    </row>
    <row r="20" spans="1:10">
      <c r="A20" s="49" t="s">
        <v>309</v>
      </c>
      <c r="B20" s="48">
        <v>500000</v>
      </c>
      <c r="C20" s="48">
        <v>14000000</v>
      </c>
      <c r="D20" s="48">
        <v>14500000</v>
      </c>
      <c r="E20" s="48">
        <v>720756</v>
      </c>
      <c r="F20" s="48">
        <v>21764075</v>
      </c>
      <c r="G20" s="48">
        <v>22484831</v>
      </c>
      <c r="H20" s="48">
        <v>7984831</v>
      </c>
      <c r="I20" s="48">
        <v>55.07</v>
      </c>
      <c r="J20" s="47" t="s">
        <v>254</v>
      </c>
    </row>
    <row r="21" spans="1:10">
      <c r="A21" s="49" t="s">
        <v>308</v>
      </c>
      <c r="B21" s="48">
        <v>10000</v>
      </c>
      <c r="C21" s="48">
        <v>1540000</v>
      </c>
      <c r="D21" s="48">
        <v>1550000</v>
      </c>
      <c r="E21" s="48">
        <v>353600</v>
      </c>
      <c r="F21" s="48">
        <v>1553664</v>
      </c>
      <c r="G21" s="48">
        <v>1907264</v>
      </c>
      <c r="H21" s="48">
        <v>357264</v>
      </c>
      <c r="I21" s="48">
        <v>23.05</v>
      </c>
      <c r="J21" s="47" t="s">
        <v>254</v>
      </c>
    </row>
    <row r="22" spans="1:10">
      <c r="A22" s="49" t="s">
        <v>307</v>
      </c>
      <c r="B22" s="48">
        <v>25263000</v>
      </c>
      <c r="C22" s="48">
        <v>101974000</v>
      </c>
      <c r="D22" s="48">
        <v>127237000</v>
      </c>
      <c r="E22" s="48">
        <v>37092263</v>
      </c>
      <c r="F22" s="48">
        <v>99124371</v>
      </c>
      <c r="G22" s="48">
        <v>136216634</v>
      </c>
      <c r="H22" s="48">
        <v>8979634</v>
      </c>
      <c r="I22" s="48">
        <v>7.06</v>
      </c>
      <c r="J22" s="47" t="s">
        <v>254</v>
      </c>
    </row>
    <row r="23" spans="1:10">
      <c r="A23" s="49" t="s">
        <v>306</v>
      </c>
      <c r="B23" s="48">
        <v>9260000</v>
      </c>
      <c r="C23" s="48">
        <v>17224000</v>
      </c>
      <c r="D23" s="48">
        <v>26484000</v>
      </c>
      <c r="E23" s="48">
        <v>8673621</v>
      </c>
      <c r="F23" s="48">
        <v>35939875</v>
      </c>
      <c r="G23" s="48">
        <v>44613496</v>
      </c>
      <c r="H23" s="48">
        <v>18129496</v>
      </c>
      <c r="I23" s="48">
        <v>68.45</v>
      </c>
      <c r="J23" s="47" t="s">
        <v>254</v>
      </c>
    </row>
    <row r="24" spans="1:10" ht="48.6">
      <c r="A24" s="49" t="s">
        <v>361</v>
      </c>
      <c r="B24" s="48">
        <v>0</v>
      </c>
      <c r="C24" s="48">
        <v>884000</v>
      </c>
      <c r="D24" s="48">
        <v>884000</v>
      </c>
      <c r="E24" s="48">
        <v>0</v>
      </c>
      <c r="F24" s="48">
        <v>884000</v>
      </c>
      <c r="G24" s="48">
        <v>884000</v>
      </c>
      <c r="H24" s="48">
        <v>0</v>
      </c>
      <c r="I24" s="48">
        <v>0</v>
      </c>
      <c r="J24" s="47" t="s">
        <v>360</v>
      </c>
    </row>
    <row r="25" spans="1:10">
      <c r="A25" s="49" t="s">
        <v>305</v>
      </c>
      <c r="B25" s="48">
        <v>8016000</v>
      </c>
      <c r="C25" s="48">
        <v>22845000</v>
      </c>
      <c r="D25" s="48">
        <v>30861000</v>
      </c>
      <c r="E25" s="48">
        <v>10697763</v>
      </c>
      <c r="F25" s="48">
        <v>33542046</v>
      </c>
      <c r="G25" s="48">
        <v>44239809</v>
      </c>
      <c r="H25" s="48">
        <v>13378809</v>
      </c>
      <c r="I25" s="48">
        <v>43.35</v>
      </c>
      <c r="J25" s="47" t="s">
        <v>254</v>
      </c>
    </row>
    <row r="26" spans="1:10">
      <c r="A26" s="49" t="s">
        <v>304</v>
      </c>
      <c r="B26" s="48">
        <v>0</v>
      </c>
      <c r="C26" s="48">
        <v>250000</v>
      </c>
      <c r="D26" s="48">
        <v>250000</v>
      </c>
      <c r="E26" s="48">
        <v>13590</v>
      </c>
      <c r="F26" s="48">
        <v>250857</v>
      </c>
      <c r="G26" s="48">
        <v>264447</v>
      </c>
      <c r="H26" s="48">
        <v>14447</v>
      </c>
      <c r="I26" s="48">
        <v>5.78</v>
      </c>
      <c r="J26" s="47" t="s">
        <v>254</v>
      </c>
    </row>
    <row r="27" spans="1:10">
      <c r="A27" s="49" t="s">
        <v>303</v>
      </c>
      <c r="B27" s="48">
        <v>8016000</v>
      </c>
      <c r="C27" s="48">
        <v>22595000</v>
      </c>
      <c r="D27" s="48">
        <v>30611000</v>
      </c>
      <c r="E27" s="48">
        <v>10684173</v>
      </c>
      <c r="F27" s="48">
        <v>33291189</v>
      </c>
      <c r="G27" s="48">
        <v>43975362</v>
      </c>
      <c r="H27" s="48">
        <v>13364362</v>
      </c>
      <c r="I27" s="48">
        <v>43.66</v>
      </c>
      <c r="J27" s="47" t="s">
        <v>254</v>
      </c>
    </row>
    <row r="28" spans="1:10">
      <c r="A28" s="49" t="s">
        <v>302</v>
      </c>
      <c r="B28" s="48">
        <v>2790000</v>
      </c>
      <c r="C28" s="48">
        <v>22210000</v>
      </c>
      <c r="D28" s="48">
        <v>25000000</v>
      </c>
      <c r="E28" s="48">
        <v>3606241</v>
      </c>
      <c r="F28" s="48">
        <v>34989978</v>
      </c>
      <c r="G28" s="48">
        <v>38596219</v>
      </c>
      <c r="H28" s="48">
        <v>13596219</v>
      </c>
      <c r="I28" s="48">
        <v>54.38</v>
      </c>
      <c r="J28" s="47" t="s">
        <v>254</v>
      </c>
    </row>
    <row r="29" spans="1:10">
      <c r="A29" s="49" t="s">
        <v>301</v>
      </c>
      <c r="B29" s="48">
        <v>0</v>
      </c>
      <c r="C29" s="48">
        <v>200000</v>
      </c>
      <c r="D29" s="48">
        <v>200000</v>
      </c>
      <c r="E29" s="48">
        <v>785290</v>
      </c>
      <c r="F29" s="48">
        <v>242912</v>
      </c>
      <c r="G29" s="48">
        <v>1028202</v>
      </c>
      <c r="H29" s="48">
        <v>828202</v>
      </c>
      <c r="I29" s="48">
        <v>414.1</v>
      </c>
      <c r="J29" s="47" t="s">
        <v>254</v>
      </c>
    </row>
    <row r="30" spans="1:10">
      <c r="A30" s="49" t="s">
        <v>300</v>
      </c>
      <c r="B30" s="48">
        <v>100000</v>
      </c>
      <c r="C30" s="48">
        <v>1100000</v>
      </c>
      <c r="D30" s="48">
        <v>1200000</v>
      </c>
      <c r="E30" s="48">
        <v>553879</v>
      </c>
      <c r="F30" s="48">
        <v>1445726</v>
      </c>
      <c r="G30" s="48">
        <v>1999605</v>
      </c>
      <c r="H30" s="48">
        <v>799605</v>
      </c>
      <c r="I30" s="48">
        <v>66.63</v>
      </c>
      <c r="J30" s="47" t="s">
        <v>254</v>
      </c>
    </row>
    <row r="31" spans="1:10">
      <c r="A31" s="49" t="s">
        <v>299</v>
      </c>
      <c r="B31" s="48">
        <v>1580000</v>
      </c>
      <c r="C31" s="48">
        <v>19220000</v>
      </c>
      <c r="D31" s="48">
        <v>20800000</v>
      </c>
      <c r="E31" s="48">
        <v>667350</v>
      </c>
      <c r="F31" s="48">
        <v>30920842</v>
      </c>
      <c r="G31" s="48">
        <v>31588192</v>
      </c>
      <c r="H31" s="48">
        <v>10788192</v>
      </c>
      <c r="I31" s="48">
        <v>51.87</v>
      </c>
      <c r="J31" s="47" t="s">
        <v>254</v>
      </c>
    </row>
    <row r="32" spans="1:10">
      <c r="A32" s="49" t="s">
        <v>298</v>
      </c>
      <c r="B32" s="48">
        <v>860000</v>
      </c>
      <c r="C32" s="48">
        <v>440000</v>
      </c>
      <c r="D32" s="48">
        <v>1300000</v>
      </c>
      <c r="E32" s="48">
        <v>1205860</v>
      </c>
      <c r="F32" s="48">
        <v>754340</v>
      </c>
      <c r="G32" s="48">
        <v>1960200</v>
      </c>
      <c r="H32" s="48">
        <v>660200</v>
      </c>
      <c r="I32" s="48">
        <v>50.78</v>
      </c>
      <c r="J32" s="47" t="s">
        <v>254</v>
      </c>
    </row>
    <row r="33" spans="1:10">
      <c r="A33" s="49" t="s">
        <v>297</v>
      </c>
      <c r="B33" s="48">
        <v>250000</v>
      </c>
      <c r="C33" s="48">
        <v>1250000</v>
      </c>
      <c r="D33" s="48">
        <v>1500000</v>
      </c>
      <c r="E33" s="48">
        <v>393862</v>
      </c>
      <c r="F33" s="48">
        <v>1626158</v>
      </c>
      <c r="G33" s="48">
        <v>2020020</v>
      </c>
      <c r="H33" s="48">
        <v>520020</v>
      </c>
      <c r="I33" s="48">
        <v>34.67</v>
      </c>
      <c r="J33" s="47" t="s">
        <v>254</v>
      </c>
    </row>
    <row r="34" spans="1:10">
      <c r="A34" s="49" t="s">
        <v>296</v>
      </c>
      <c r="B34" s="48">
        <v>147132000</v>
      </c>
      <c r="C34" s="48">
        <v>2270000</v>
      </c>
      <c r="D34" s="48">
        <v>149402000</v>
      </c>
      <c r="E34" s="48">
        <v>134573129</v>
      </c>
      <c r="F34" s="48">
        <v>2792239</v>
      </c>
      <c r="G34" s="48">
        <v>137365368</v>
      </c>
      <c r="H34" s="48">
        <v>-12036632</v>
      </c>
      <c r="I34" s="48">
        <v>-8.06</v>
      </c>
      <c r="J34" s="47" t="s">
        <v>254</v>
      </c>
    </row>
    <row r="35" spans="1:10">
      <c r="A35" s="49" t="s">
        <v>343</v>
      </c>
      <c r="B35" s="48">
        <v>3000</v>
      </c>
      <c r="C35" s="48">
        <v>0</v>
      </c>
      <c r="D35" s="48">
        <v>3000</v>
      </c>
      <c r="E35" s="48">
        <v>3324</v>
      </c>
      <c r="F35" s="48">
        <v>0</v>
      </c>
      <c r="G35" s="48">
        <v>3324</v>
      </c>
      <c r="H35" s="48">
        <v>324</v>
      </c>
      <c r="I35" s="48">
        <v>10.8</v>
      </c>
      <c r="J35" s="47" t="s">
        <v>254</v>
      </c>
    </row>
    <row r="36" spans="1:10">
      <c r="A36" s="49" t="s">
        <v>295</v>
      </c>
      <c r="B36" s="48">
        <v>21982000</v>
      </c>
      <c r="C36" s="48">
        <v>0</v>
      </c>
      <c r="D36" s="48">
        <v>21982000</v>
      </c>
      <c r="E36" s="48">
        <v>21823624</v>
      </c>
      <c r="F36" s="48">
        <v>0</v>
      </c>
      <c r="G36" s="48">
        <v>21823624</v>
      </c>
      <c r="H36" s="48">
        <v>-158376</v>
      </c>
      <c r="I36" s="48">
        <v>-0.72</v>
      </c>
      <c r="J36" s="47" t="s">
        <v>254</v>
      </c>
    </row>
    <row r="37" spans="1:10">
      <c r="A37" s="49" t="s">
        <v>294</v>
      </c>
      <c r="B37" s="48">
        <v>55999000</v>
      </c>
      <c r="C37" s="48">
        <v>1798000</v>
      </c>
      <c r="D37" s="48">
        <v>57797000</v>
      </c>
      <c r="E37" s="48">
        <v>45608049</v>
      </c>
      <c r="F37" s="48">
        <v>2022530</v>
      </c>
      <c r="G37" s="48">
        <v>47630579</v>
      </c>
      <c r="H37" s="48">
        <v>-10166421</v>
      </c>
      <c r="I37" s="48">
        <v>-17.59</v>
      </c>
      <c r="J37" s="47" t="s">
        <v>254</v>
      </c>
    </row>
    <row r="38" spans="1:10">
      <c r="A38" s="49" t="s">
        <v>293</v>
      </c>
      <c r="B38" s="48">
        <v>2154000</v>
      </c>
      <c r="C38" s="48">
        <v>37000</v>
      </c>
      <c r="D38" s="48">
        <v>2191000</v>
      </c>
      <c r="E38" s="48">
        <v>2089252</v>
      </c>
      <c r="F38" s="48">
        <v>54361</v>
      </c>
      <c r="G38" s="48">
        <v>2143613</v>
      </c>
      <c r="H38" s="48">
        <v>-47387</v>
      </c>
      <c r="I38" s="48">
        <v>-2.16</v>
      </c>
      <c r="J38" s="47" t="s">
        <v>254</v>
      </c>
    </row>
    <row r="39" spans="1:10">
      <c r="A39" s="49" t="s">
        <v>292</v>
      </c>
      <c r="B39" s="48">
        <v>23480000</v>
      </c>
      <c r="C39" s="48">
        <v>67000</v>
      </c>
      <c r="D39" s="48">
        <v>23547000</v>
      </c>
      <c r="E39" s="48">
        <v>20226092</v>
      </c>
      <c r="F39" s="48">
        <v>626062</v>
      </c>
      <c r="G39" s="48">
        <v>20852154</v>
      </c>
      <c r="H39" s="48">
        <v>-2694846</v>
      </c>
      <c r="I39" s="48">
        <v>-11.44</v>
      </c>
      <c r="J39" s="47" t="s">
        <v>254</v>
      </c>
    </row>
    <row r="40" spans="1:10">
      <c r="A40" s="49" t="s">
        <v>291</v>
      </c>
      <c r="B40" s="48">
        <v>40264000</v>
      </c>
      <c r="C40" s="48">
        <v>0</v>
      </c>
      <c r="D40" s="48">
        <v>40264000</v>
      </c>
      <c r="E40" s="48">
        <v>40263696</v>
      </c>
      <c r="F40" s="48">
        <v>0</v>
      </c>
      <c r="G40" s="48">
        <v>40263696</v>
      </c>
      <c r="H40" s="48">
        <v>-304</v>
      </c>
      <c r="I40" s="48">
        <v>0</v>
      </c>
      <c r="J40" s="47" t="s">
        <v>254</v>
      </c>
    </row>
    <row r="41" spans="1:10">
      <c r="A41" s="49" t="s">
        <v>290</v>
      </c>
      <c r="B41" s="48">
        <v>3250000</v>
      </c>
      <c r="C41" s="48">
        <v>368000</v>
      </c>
      <c r="D41" s="48">
        <v>3618000</v>
      </c>
      <c r="E41" s="48">
        <v>4559092</v>
      </c>
      <c r="F41" s="48">
        <v>89286</v>
      </c>
      <c r="G41" s="48">
        <v>4648378</v>
      </c>
      <c r="H41" s="48">
        <v>1030378</v>
      </c>
      <c r="I41" s="48">
        <v>28.48</v>
      </c>
      <c r="J41" s="47" t="s">
        <v>254</v>
      </c>
    </row>
    <row r="42" spans="1:10">
      <c r="A42" s="49" t="s">
        <v>289</v>
      </c>
      <c r="B42" s="48">
        <v>100000</v>
      </c>
      <c r="C42" s="48">
        <v>0</v>
      </c>
      <c r="D42" s="48">
        <v>100000</v>
      </c>
      <c r="E42" s="48">
        <v>3356</v>
      </c>
      <c r="F42" s="48">
        <v>48466</v>
      </c>
      <c r="G42" s="48">
        <v>51822</v>
      </c>
      <c r="H42" s="48">
        <v>-48178</v>
      </c>
      <c r="I42" s="48">
        <v>-48.18</v>
      </c>
      <c r="J42" s="47" t="s">
        <v>254</v>
      </c>
    </row>
    <row r="43" spans="1:10">
      <c r="A43" s="49" t="s">
        <v>342</v>
      </c>
      <c r="B43" s="48">
        <v>100000</v>
      </c>
      <c r="C43" s="48">
        <v>0</v>
      </c>
      <c r="D43" s="48">
        <v>100000</v>
      </c>
      <c r="E43" s="48">
        <v>3356</v>
      </c>
      <c r="F43" s="48">
        <v>48466</v>
      </c>
      <c r="G43" s="48">
        <v>51822</v>
      </c>
      <c r="H43" s="48">
        <v>-48178</v>
      </c>
      <c r="I43" s="48">
        <v>-48.18</v>
      </c>
      <c r="J43" s="47" t="s">
        <v>254</v>
      </c>
    </row>
    <row r="44" spans="1:10" ht="32.4">
      <c r="A44" s="49" t="s">
        <v>284</v>
      </c>
      <c r="B44" s="48">
        <v>400000</v>
      </c>
      <c r="C44" s="48">
        <v>1250000</v>
      </c>
      <c r="D44" s="48">
        <v>1650000</v>
      </c>
      <c r="E44" s="48">
        <v>2259050</v>
      </c>
      <c r="F44" s="48">
        <v>1109963</v>
      </c>
      <c r="G44" s="48">
        <v>3369013</v>
      </c>
      <c r="H44" s="48">
        <v>1719013</v>
      </c>
      <c r="I44" s="48">
        <v>104.18</v>
      </c>
      <c r="J44" s="47" t="s">
        <v>254</v>
      </c>
    </row>
    <row r="45" spans="1:10">
      <c r="A45" s="49" t="s">
        <v>283</v>
      </c>
      <c r="B45" s="48">
        <v>400000</v>
      </c>
      <c r="C45" s="48">
        <v>300000</v>
      </c>
      <c r="D45" s="48">
        <v>700000</v>
      </c>
      <c r="E45" s="48">
        <v>11821</v>
      </c>
      <c r="F45" s="48">
        <v>836615</v>
      </c>
      <c r="G45" s="48">
        <v>848436</v>
      </c>
      <c r="H45" s="48">
        <v>148436</v>
      </c>
      <c r="I45" s="48">
        <v>21.21</v>
      </c>
      <c r="J45" s="47" t="s">
        <v>254</v>
      </c>
    </row>
    <row r="46" spans="1:10">
      <c r="A46" s="49" t="s">
        <v>282</v>
      </c>
      <c r="B46" s="48">
        <v>0</v>
      </c>
      <c r="C46" s="48">
        <v>0</v>
      </c>
      <c r="D46" s="48">
        <v>0</v>
      </c>
      <c r="E46" s="48">
        <v>1302274</v>
      </c>
      <c r="F46" s="48">
        <v>23337</v>
      </c>
      <c r="G46" s="48">
        <v>1325611</v>
      </c>
      <c r="H46" s="48">
        <v>1325611</v>
      </c>
      <c r="I46" s="48"/>
      <c r="J46" s="47" t="s">
        <v>254</v>
      </c>
    </row>
    <row r="47" spans="1:10">
      <c r="A47" s="49" t="s">
        <v>341</v>
      </c>
      <c r="B47" s="48">
        <v>0</v>
      </c>
      <c r="C47" s="48">
        <v>0</v>
      </c>
      <c r="D47" s="48">
        <v>0</v>
      </c>
      <c r="E47" s="48">
        <v>0</v>
      </c>
      <c r="F47" s="48">
        <v>346</v>
      </c>
      <c r="G47" s="48">
        <v>346</v>
      </c>
      <c r="H47" s="48">
        <v>346</v>
      </c>
      <c r="I47" s="48"/>
      <c r="J47" s="47" t="s">
        <v>254</v>
      </c>
    </row>
    <row r="48" spans="1:10">
      <c r="A48" s="49" t="s">
        <v>280</v>
      </c>
      <c r="B48" s="48">
        <v>0</v>
      </c>
      <c r="C48" s="48">
        <v>950000</v>
      </c>
      <c r="D48" s="48">
        <v>950000</v>
      </c>
      <c r="E48" s="48">
        <v>944955</v>
      </c>
      <c r="F48" s="48">
        <v>249665</v>
      </c>
      <c r="G48" s="48">
        <v>1194620</v>
      </c>
      <c r="H48" s="48">
        <v>244620</v>
      </c>
      <c r="I48" s="48">
        <v>25.75</v>
      </c>
      <c r="J48" s="47" t="s">
        <v>254</v>
      </c>
    </row>
    <row r="49" spans="1:10">
      <c r="A49" s="49" t="s">
        <v>279</v>
      </c>
      <c r="B49" s="48">
        <v>0</v>
      </c>
      <c r="C49" s="48">
        <v>0</v>
      </c>
      <c r="D49" s="48">
        <v>0</v>
      </c>
      <c r="E49" s="48">
        <v>105408</v>
      </c>
      <c r="F49" s="48">
        <v>0</v>
      </c>
      <c r="G49" s="48">
        <v>105408</v>
      </c>
      <c r="H49" s="48">
        <v>105408</v>
      </c>
      <c r="I49" s="48"/>
      <c r="J49" s="47" t="s">
        <v>254</v>
      </c>
    </row>
    <row r="50" spans="1:10" ht="32.4">
      <c r="A50" s="49" t="s">
        <v>278</v>
      </c>
      <c r="B50" s="48">
        <v>0</v>
      </c>
      <c r="C50" s="48">
        <v>0</v>
      </c>
      <c r="D50" s="48">
        <v>0</v>
      </c>
      <c r="E50" s="48">
        <v>105408</v>
      </c>
      <c r="F50" s="48">
        <v>0</v>
      </c>
      <c r="G50" s="48">
        <v>105408</v>
      </c>
      <c r="H50" s="48">
        <v>105408</v>
      </c>
      <c r="I50" s="48"/>
      <c r="J50" s="47" t="s">
        <v>359</v>
      </c>
    </row>
    <row r="51" spans="1:10">
      <c r="A51" s="49" t="s">
        <v>358</v>
      </c>
      <c r="B51" s="48">
        <v>0</v>
      </c>
      <c r="C51" s="48">
        <v>654500000</v>
      </c>
      <c r="D51" s="48">
        <v>654500000</v>
      </c>
      <c r="E51" s="48">
        <v>0</v>
      </c>
      <c r="F51" s="48">
        <v>681706031</v>
      </c>
      <c r="G51" s="48">
        <v>681706031</v>
      </c>
      <c r="H51" s="48">
        <v>27206031</v>
      </c>
      <c r="I51" s="48">
        <v>4.16</v>
      </c>
      <c r="J51" s="47" t="s">
        <v>254</v>
      </c>
    </row>
    <row r="52" spans="1:10">
      <c r="A52" s="49" t="s">
        <v>320</v>
      </c>
      <c r="B52" s="48">
        <v>0</v>
      </c>
      <c r="C52" s="48">
        <v>94000000</v>
      </c>
      <c r="D52" s="48">
        <v>94000000</v>
      </c>
      <c r="E52" s="48">
        <v>0</v>
      </c>
      <c r="F52" s="48">
        <v>84563276</v>
      </c>
      <c r="G52" s="48">
        <v>84563276</v>
      </c>
      <c r="H52" s="48">
        <v>-9436724</v>
      </c>
      <c r="I52" s="48">
        <v>-10.039999999999999</v>
      </c>
      <c r="J52" s="47" t="s">
        <v>254</v>
      </c>
    </row>
    <row r="53" spans="1:10">
      <c r="A53" s="49" t="s">
        <v>347</v>
      </c>
      <c r="B53" s="48">
        <v>0</v>
      </c>
      <c r="C53" s="48">
        <v>16000000</v>
      </c>
      <c r="D53" s="48">
        <v>16000000</v>
      </c>
      <c r="E53" s="48">
        <v>0</v>
      </c>
      <c r="F53" s="48">
        <v>14285189</v>
      </c>
      <c r="G53" s="48">
        <v>14285189</v>
      </c>
      <c r="H53" s="48">
        <v>-1714811</v>
      </c>
      <c r="I53" s="48">
        <v>-10.72</v>
      </c>
      <c r="J53" s="47" t="s">
        <v>254</v>
      </c>
    </row>
    <row r="54" spans="1:10">
      <c r="A54" s="49" t="s">
        <v>319</v>
      </c>
      <c r="B54" s="48">
        <v>0</v>
      </c>
      <c r="C54" s="48">
        <v>76000000</v>
      </c>
      <c r="D54" s="48">
        <v>76000000</v>
      </c>
      <c r="E54" s="48">
        <v>0</v>
      </c>
      <c r="F54" s="48">
        <v>68630294</v>
      </c>
      <c r="G54" s="48">
        <v>68630294</v>
      </c>
      <c r="H54" s="48">
        <v>-7369706</v>
      </c>
      <c r="I54" s="48">
        <v>-9.6999999999999993</v>
      </c>
      <c r="J54" s="47" t="s">
        <v>254</v>
      </c>
    </row>
    <row r="55" spans="1:10">
      <c r="A55" s="49" t="s">
        <v>317</v>
      </c>
      <c r="B55" s="48">
        <v>0</v>
      </c>
      <c r="C55" s="48">
        <v>2000000</v>
      </c>
      <c r="D55" s="48">
        <v>2000000</v>
      </c>
      <c r="E55" s="48">
        <v>0</v>
      </c>
      <c r="F55" s="48">
        <v>1647793</v>
      </c>
      <c r="G55" s="48">
        <v>1647793</v>
      </c>
      <c r="H55" s="48">
        <v>-352207</v>
      </c>
      <c r="I55" s="48">
        <v>-17.61</v>
      </c>
      <c r="J55" s="47" t="s">
        <v>254</v>
      </c>
    </row>
    <row r="56" spans="1:10">
      <c r="A56" s="49" t="s">
        <v>316</v>
      </c>
      <c r="B56" s="48">
        <v>0</v>
      </c>
      <c r="C56" s="48">
        <v>379678000</v>
      </c>
      <c r="D56" s="48">
        <v>379678000</v>
      </c>
      <c r="E56" s="48">
        <v>0</v>
      </c>
      <c r="F56" s="48">
        <v>414279394</v>
      </c>
      <c r="G56" s="48">
        <v>414279394</v>
      </c>
      <c r="H56" s="48">
        <v>34601394</v>
      </c>
      <c r="I56" s="48">
        <v>9.11</v>
      </c>
      <c r="J56" s="47" t="s">
        <v>254</v>
      </c>
    </row>
    <row r="57" spans="1:10">
      <c r="A57" s="49" t="s">
        <v>315</v>
      </c>
      <c r="B57" s="48">
        <v>0</v>
      </c>
      <c r="C57" s="48">
        <v>350000</v>
      </c>
      <c r="D57" s="48">
        <v>350000</v>
      </c>
      <c r="E57" s="48">
        <v>0</v>
      </c>
      <c r="F57" s="48">
        <v>129211</v>
      </c>
      <c r="G57" s="48">
        <v>129211</v>
      </c>
      <c r="H57" s="48">
        <v>-220789</v>
      </c>
      <c r="I57" s="48">
        <v>-63.08</v>
      </c>
      <c r="J57" s="47" t="s">
        <v>254</v>
      </c>
    </row>
    <row r="58" spans="1:10">
      <c r="A58" s="49" t="s">
        <v>314</v>
      </c>
      <c r="B58" s="48">
        <v>0</v>
      </c>
      <c r="C58" s="48">
        <v>2550000</v>
      </c>
      <c r="D58" s="48">
        <v>2550000</v>
      </c>
      <c r="E58" s="48">
        <v>0</v>
      </c>
      <c r="F58" s="48">
        <v>2401310</v>
      </c>
      <c r="G58" s="48">
        <v>2401310</v>
      </c>
      <c r="H58" s="48">
        <v>-148690</v>
      </c>
      <c r="I58" s="48">
        <v>-5.83</v>
      </c>
      <c r="J58" s="47" t="s">
        <v>254</v>
      </c>
    </row>
    <row r="59" spans="1:10" ht="97.2">
      <c r="A59" s="49" t="s">
        <v>313</v>
      </c>
      <c r="B59" s="48">
        <v>0</v>
      </c>
      <c r="C59" s="48">
        <v>52800000</v>
      </c>
      <c r="D59" s="48">
        <v>52800000</v>
      </c>
      <c r="E59" s="48">
        <v>0</v>
      </c>
      <c r="F59" s="48">
        <v>60969097</v>
      </c>
      <c r="G59" s="48">
        <v>60969097</v>
      </c>
      <c r="H59" s="48">
        <v>8169097</v>
      </c>
      <c r="I59" s="48">
        <v>15.47</v>
      </c>
      <c r="J59" s="47" t="s">
        <v>357</v>
      </c>
    </row>
    <row r="60" spans="1:10" ht="129.6">
      <c r="A60" s="49" t="s">
        <v>311</v>
      </c>
      <c r="B60" s="48">
        <v>0</v>
      </c>
      <c r="C60" s="48">
        <v>9000000</v>
      </c>
      <c r="D60" s="48">
        <v>9000000</v>
      </c>
      <c r="E60" s="48">
        <v>0</v>
      </c>
      <c r="F60" s="48">
        <v>8523483</v>
      </c>
      <c r="G60" s="48">
        <v>8523483</v>
      </c>
      <c r="H60" s="48">
        <v>-476517</v>
      </c>
      <c r="I60" s="48">
        <v>-5.29</v>
      </c>
      <c r="J60" s="47" t="s">
        <v>356</v>
      </c>
    </row>
    <row r="61" spans="1:10">
      <c r="A61" s="49" t="s">
        <v>309</v>
      </c>
      <c r="B61" s="48">
        <v>0</v>
      </c>
      <c r="C61" s="48">
        <v>4600000</v>
      </c>
      <c r="D61" s="48">
        <v>4600000</v>
      </c>
      <c r="E61" s="48">
        <v>0</v>
      </c>
      <c r="F61" s="48">
        <v>8332518</v>
      </c>
      <c r="G61" s="48">
        <v>8332518</v>
      </c>
      <c r="H61" s="48">
        <v>3732518</v>
      </c>
      <c r="I61" s="48">
        <v>81.14</v>
      </c>
      <c r="J61" s="47" t="s">
        <v>254</v>
      </c>
    </row>
    <row r="62" spans="1:10">
      <c r="A62" s="49" t="s">
        <v>308</v>
      </c>
      <c r="B62" s="48">
        <v>0</v>
      </c>
      <c r="C62" s="48">
        <v>300000</v>
      </c>
      <c r="D62" s="48">
        <v>300000</v>
      </c>
      <c r="E62" s="48">
        <v>0</v>
      </c>
      <c r="F62" s="48">
        <v>323695</v>
      </c>
      <c r="G62" s="48">
        <v>323695</v>
      </c>
      <c r="H62" s="48">
        <v>23695</v>
      </c>
      <c r="I62" s="48">
        <v>7.9</v>
      </c>
      <c r="J62" s="47" t="s">
        <v>254</v>
      </c>
    </row>
    <row r="63" spans="1:10">
      <c r="A63" s="49" t="s">
        <v>307</v>
      </c>
      <c r="B63" s="48">
        <v>0</v>
      </c>
      <c r="C63" s="48">
        <v>279724000</v>
      </c>
      <c r="D63" s="48">
        <v>279724000</v>
      </c>
      <c r="E63" s="48">
        <v>0</v>
      </c>
      <c r="F63" s="48">
        <v>298417286</v>
      </c>
      <c r="G63" s="48">
        <v>298417286</v>
      </c>
      <c r="H63" s="48">
        <v>18693286</v>
      </c>
      <c r="I63" s="48">
        <v>6.68</v>
      </c>
      <c r="J63" s="47" t="s">
        <v>254</v>
      </c>
    </row>
    <row r="64" spans="1:10">
      <c r="A64" s="49" t="s">
        <v>306</v>
      </c>
      <c r="B64" s="48">
        <v>0</v>
      </c>
      <c r="C64" s="48">
        <v>30354000</v>
      </c>
      <c r="D64" s="48">
        <v>30354000</v>
      </c>
      <c r="E64" s="48">
        <v>0</v>
      </c>
      <c r="F64" s="48">
        <v>35182794</v>
      </c>
      <c r="G64" s="48">
        <v>35182794</v>
      </c>
      <c r="H64" s="48">
        <v>4828794</v>
      </c>
      <c r="I64" s="48">
        <v>15.91</v>
      </c>
      <c r="J64" s="47" t="s">
        <v>254</v>
      </c>
    </row>
    <row r="65" spans="1:10">
      <c r="A65" s="49" t="s">
        <v>305</v>
      </c>
      <c r="B65" s="48">
        <v>0</v>
      </c>
      <c r="C65" s="48">
        <v>76957000</v>
      </c>
      <c r="D65" s="48">
        <v>76957000</v>
      </c>
      <c r="E65" s="48">
        <v>0</v>
      </c>
      <c r="F65" s="48">
        <v>83998344</v>
      </c>
      <c r="G65" s="48">
        <v>83998344</v>
      </c>
      <c r="H65" s="48">
        <v>7041344</v>
      </c>
      <c r="I65" s="48">
        <v>9.15</v>
      </c>
      <c r="J65" s="47" t="s">
        <v>254</v>
      </c>
    </row>
    <row r="66" spans="1:10">
      <c r="A66" s="49" t="s">
        <v>304</v>
      </c>
      <c r="B66" s="48">
        <v>0</v>
      </c>
      <c r="C66" s="48">
        <v>50000</v>
      </c>
      <c r="D66" s="48">
        <v>50000</v>
      </c>
      <c r="E66" s="48">
        <v>0</v>
      </c>
      <c r="F66" s="48">
        <v>130017</v>
      </c>
      <c r="G66" s="48">
        <v>130017</v>
      </c>
      <c r="H66" s="48">
        <v>80017</v>
      </c>
      <c r="I66" s="48">
        <v>160.03</v>
      </c>
      <c r="J66" s="47" t="s">
        <v>254</v>
      </c>
    </row>
    <row r="67" spans="1:10">
      <c r="A67" s="49" t="s">
        <v>303</v>
      </c>
      <c r="B67" s="48">
        <v>0</v>
      </c>
      <c r="C67" s="48">
        <v>76907000</v>
      </c>
      <c r="D67" s="48">
        <v>76907000</v>
      </c>
      <c r="E67" s="48">
        <v>0</v>
      </c>
      <c r="F67" s="48">
        <v>83868327</v>
      </c>
      <c r="G67" s="48">
        <v>83868327</v>
      </c>
      <c r="H67" s="48">
        <v>6961327</v>
      </c>
      <c r="I67" s="48">
        <v>9.0500000000000007</v>
      </c>
      <c r="J67" s="47" t="s">
        <v>254</v>
      </c>
    </row>
    <row r="68" spans="1:10">
      <c r="A68" s="49" t="s">
        <v>302</v>
      </c>
      <c r="B68" s="48">
        <v>0</v>
      </c>
      <c r="C68" s="48">
        <v>3800000</v>
      </c>
      <c r="D68" s="48">
        <v>3800000</v>
      </c>
      <c r="E68" s="48">
        <v>0</v>
      </c>
      <c r="F68" s="48">
        <v>10713373</v>
      </c>
      <c r="G68" s="48">
        <v>10713373</v>
      </c>
      <c r="H68" s="48">
        <v>6913373</v>
      </c>
      <c r="I68" s="48">
        <v>181.93</v>
      </c>
      <c r="J68" s="47" t="s">
        <v>254</v>
      </c>
    </row>
    <row r="69" spans="1:10">
      <c r="A69" s="49" t="s">
        <v>301</v>
      </c>
      <c r="B69" s="48">
        <v>0</v>
      </c>
      <c r="C69" s="48">
        <v>500000</v>
      </c>
      <c r="D69" s="48">
        <v>500000</v>
      </c>
      <c r="E69" s="48">
        <v>0</v>
      </c>
      <c r="F69" s="48">
        <v>662726</v>
      </c>
      <c r="G69" s="48">
        <v>662726</v>
      </c>
      <c r="H69" s="48">
        <v>162726</v>
      </c>
      <c r="I69" s="48">
        <v>32.549999999999997</v>
      </c>
      <c r="J69" s="47" t="s">
        <v>254</v>
      </c>
    </row>
    <row r="70" spans="1:10">
      <c r="A70" s="49" t="s">
        <v>300</v>
      </c>
      <c r="B70" s="48">
        <v>0</v>
      </c>
      <c r="C70" s="48">
        <v>1000000</v>
      </c>
      <c r="D70" s="48">
        <v>1000000</v>
      </c>
      <c r="E70" s="48">
        <v>0</v>
      </c>
      <c r="F70" s="48">
        <v>3243867</v>
      </c>
      <c r="G70" s="48">
        <v>3243867</v>
      </c>
      <c r="H70" s="48">
        <v>2243867</v>
      </c>
      <c r="I70" s="48">
        <v>224.39</v>
      </c>
      <c r="J70" s="47" t="s">
        <v>254</v>
      </c>
    </row>
    <row r="71" spans="1:10">
      <c r="A71" s="49" t="s">
        <v>299</v>
      </c>
      <c r="B71" s="48">
        <v>0</v>
      </c>
      <c r="C71" s="48">
        <v>1100000</v>
      </c>
      <c r="D71" s="48">
        <v>1100000</v>
      </c>
      <c r="E71" s="48">
        <v>0</v>
      </c>
      <c r="F71" s="48">
        <v>4847114</v>
      </c>
      <c r="G71" s="48">
        <v>4847114</v>
      </c>
      <c r="H71" s="48">
        <v>3747114</v>
      </c>
      <c r="I71" s="48">
        <v>340.65</v>
      </c>
      <c r="J71" s="47" t="s">
        <v>254</v>
      </c>
    </row>
    <row r="72" spans="1:10">
      <c r="A72" s="49" t="s">
        <v>298</v>
      </c>
      <c r="B72" s="48">
        <v>0</v>
      </c>
      <c r="C72" s="48">
        <v>950000</v>
      </c>
      <c r="D72" s="48">
        <v>950000</v>
      </c>
      <c r="E72" s="48">
        <v>0</v>
      </c>
      <c r="F72" s="48">
        <v>1518608</v>
      </c>
      <c r="G72" s="48">
        <v>1518608</v>
      </c>
      <c r="H72" s="48">
        <v>568608</v>
      </c>
      <c r="I72" s="48">
        <v>59.85</v>
      </c>
      <c r="J72" s="47" t="s">
        <v>254</v>
      </c>
    </row>
    <row r="73" spans="1:10">
      <c r="A73" s="49" t="s">
        <v>297</v>
      </c>
      <c r="B73" s="48">
        <v>0</v>
      </c>
      <c r="C73" s="48">
        <v>250000</v>
      </c>
      <c r="D73" s="48">
        <v>250000</v>
      </c>
      <c r="E73" s="48">
        <v>0</v>
      </c>
      <c r="F73" s="48">
        <v>441058</v>
      </c>
      <c r="G73" s="48">
        <v>441058</v>
      </c>
      <c r="H73" s="48">
        <v>191058</v>
      </c>
      <c r="I73" s="48">
        <v>76.42</v>
      </c>
      <c r="J73" s="47" t="s">
        <v>254</v>
      </c>
    </row>
    <row r="74" spans="1:10">
      <c r="A74" s="49" t="s">
        <v>296</v>
      </c>
      <c r="B74" s="48">
        <v>0</v>
      </c>
      <c r="C74" s="48">
        <v>84915000</v>
      </c>
      <c r="D74" s="48">
        <v>84915000</v>
      </c>
      <c r="E74" s="48">
        <v>0</v>
      </c>
      <c r="F74" s="48">
        <v>69651944</v>
      </c>
      <c r="G74" s="48">
        <v>69651944</v>
      </c>
      <c r="H74" s="48">
        <v>-15263056</v>
      </c>
      <c r="I74" s="48">
        <v>-17.97</v>
      </c>
      <c r="J74" s="47" t="s">
        <v>254</v>
      </c>
    </row>
    <row r="75" spans="1:10">
      <c r="A75" s="49" t="s">
        <v>343</v>
      </c>
      <c r="B75" s="48">
        <v>0</v>
      </c>
      <c r="C75" s="48">
        <v>67000</v>
      </c>
      <c r="D75" s="48">
        <v>67000</v>
      </c>
      <c r="E75" s="48">
        <v>0</v>
      </c>
      <c r="F75" s="48">
        <v>66660</v>
      </c>
      <c r="G75" s="48">
        <v>66660</v>
      </c>
      <c r="H75" s="48">
        <v>-340</v>
      </c>
      <c r="I75" s="48">
        <v>-0.51</v>
      </c>
      <c r="J75" s="47" t="s">
        <v>254</v>
      </c>
    </row>
    <row r="76" spans="1:10">
      <c r="A76" s="49" t="s">
        <v>295</v>
      </c>
      <c r="B76" s="48">
        <v>0</v>
      </c>
      <c r="C76" s="48">
        <v>30000</v>
      </c>
      <c r="D76" s="48">
        <v>30000</v>
      </c>
      <c r="E76" s="48">
        <v>0</v>
      </c>
      <c r="F76" s="48">
        <v>30300</v>
      </c>
      <c r="G76" s="48">
        <v>30300</v>
      </c>
      <c r="H76" s="48">
        <v>300</v>
      </c>
      <c r="I76" s="48">
        <v>1</v>
      </c>
      <c r="J76" s="47" t="s">
        <v>254</v>
      </c>
    </row>
    <row r="77" spans="1:10">
      <c r="A77" s="49" t="s">
        <v>294</v>
      </c>
      <c r="B77" s="48">
        <v>0</v>
      </c>
      <c r="C77" s="48">
        <v>77509000</v>
      </c>
      <c r="D77" s="48">
        <v>77509000</v>
      </c>
      <c r="E77" s="48">
        <v>0</v>
      </c>
      <c r="F77" s="48">
        <v>60600691</v>
      </c>
      <c r="G77" s="48">
        <v>60600691</v>
      </c>
      <c r="H77" s="48">
        <v>-16908309</v>
      </c>
      <c r="I77" s="48">
        <v>-21.81</v>
      </c>
      <c r="J77" s="47" t="s">
        <v>254</v>
      </c>
    </row>
    <row r="78" spans="1:10">
      <c r="A78" s="49" t="s">
        <v>293</v>
      </c>
      <c r="B78" s="48">
        <v>0</v>
      </c>
      <c r="C78" s="48">
        <v>1543000</v>
      </c>
      <c r="D78" s="48">
        <v>1543000</v>
      </c>
      <c r="E78" s="48">
        <v>0</v>
      </c>
      <c r="F78" s="48">
        <v>1197385</v>
      </c>
      <c r="G78" s="48">
        <v>1197385</v>
      </c>
      <c r="H78" s="48">
        <v>-345615</v>
      </c>
      <c r="I78" s="48">
        <v>-22.4</v>
      </c>
      <c r="J78" s="47" t="s">
        <v>254</v>
      </c>
    </row>
    <row r="79" spans="1:10">
      <c r="A79" s="49" t="s">
        <v>292</v>
      </c>
      <c r="B79" s="48">
        <v>0</v>
      </c>
      <c r="C79" s="48">
        <v>4403000</v>
      </c>
      <c r="D79" s="48">
        <v>4403000</v>
      </c>
      <c r="E79" s="48">
        <v>0</v>
      </c>
      <c r="F79" s="48">
        <v>3557465</v>
      </c>
      <c r="G79" s="48">
        <v>3557465</v>
      </c>
      <c r="H79" s="48">
        <v>-845535</v>
      </c>
      <c r="I79" s="48">
        <v>-19.2</v>
      </c>
      <c r="J79" s="47" t="s">
        <v>254</v>
      </c>
    </row>
    <row r="80" spans="1:10">
      <c r="A80" s="49" t="s">
        <v>290</v>
      </c>
      <c r="B80" s="48">
        <v>0</v>
      </c>
      <c r="C80" s="48">
        <v>1363000</v>
      </c>
      <c r="D80" s="48">
        <v>1363000</v>
      </c>
      <c r="E80" s="48">
        <v>0</v>
      </c>
      <c r="F80" s="48">
        <v>4199443</v>
      </c>
      <c r="G80" s="48">
        <v>4199443</v>
      </c>
      <c r="H80" s="48">
        <v>2836443</v>
      </c>
      <c r="I80" s="48">
        <v>208.1</v>
      </c>
      <c r="J80" s="47" t="s">
        <v>254</v>
      </c>
    </row>
    <row r="81" spans="1:10">
      <c r="A81" s="49" t="s">
        <v>289</v>
      </c>
      <c r="B81" s="48">
        <v>0</v>
      </c>
      <c r="C81" s="48">
        <v>0</v>
      </c>
      <c r="D81" s="48">
        <v>0</v>
      </c>
      <c r="E81" s="48">
        <v>0</v>
      </c>
      <c r="F81" s="48">
        <v>105824</v>
      </c>
      <c r="G81" s="48">
        <v>105824</v>
      </c>
      <c r="H81" s="48">
        <v>105824</v>
      </c>
      <c r="I81" s="48"/>
      <c r="J81" s="47" t="s">
        <v>254</v>
      </c>
    </row>
    <row r="82" spans="1:10">
      <c r="A82" s="49" t="s">
        <v>288</v>
      </c>
      <c r="B82" s="48">
        <v>0</v>
      </c>
      <c r="C82" s="48">
        <v>0</v>
      </c>
      <c r="D82" s="48">
        <v>0</v>
      </c>
      <c r="E82" s="48">
        <v>0</v>
      </c>
      <c r="F82" s="48">
        <v>6455</v>
      </c>
      <c r="G82" s="48">
        <v>6455</v>
      </c>
      <c r="H82" s="48">
        <v>6455</v>
      </c>
      <c r="I82" s="48"/>
      <c r="J82" s="47" t="s">
        <v>254</v>
      </c>
    </row>
    <row r="83" spans="1:10">
      <c r="A83" s="49" t="s">
        <v>287</v>
      </c>
      <c r="B83" s="48">
        <v>0</v>
      </c>
      <c r="C83" s="48">
        <v>0</v>
      </c>
      <c r="D83" s="48">
        <v>0</v>
      </c>
      <c r="E83" s="48">
        <v>0</v>
      </c>
      <c r="F83" s="48">
        <v>44607</v>
      </c>
      <c r="G83" s="48">
        <v>44607</v>
      </c>
      <c r="H83" s="48">
        <v>44607</v>
      </c>
      <c r="I83" s="48"/>
      <c r="J83" s="47" t="s">
        <v>254</v>
      </c>
    </row>
    <row r="84" spans="1:10">
      <c r="A84" s="49" t="s">
        <v>286</v>
      </c>
      <c r="B84" s="48">
        <v>0</v>
      </c>
      <c r="C84" s="48">
        <v>0</v>
      </c>
      <c r="D84" s="48">
        <v>0</v>
      </c>
      <c r="E84" s="48">
        <v>0</v>
      </c>
      <c r="F84" s="48">
        <v>54762</v>
      </c>
      <c r="G84" s="48">
        <v>54762</v>
      </c>
      <c r="H84" s="48">
        <v>54762</v>
      </c>
      <c r="I84" s="48"/>
      <c r="J84" s="47" t="s">
        <v>254</v>
      </c>
    </row>
    <row r="85" spans="1:10" ht="32.4">
      <c r="A85" s="49" t="s">
        <v>284</v>
      </c>
      <c r="B85" s="48">
        <v>0</v>
      </c>
      <c r="C85" s="48">
        <v>15150000</v>
      </c>
      <c r="D85" s="48">
        <v>15150000</v>
      </c>
      <c r="E85" s="48">
        <v>0</v>
      </c>
      <c r="F85" s="48">
        <v>18393876</v>
      </c>
      <c r="G85" s="48">
        <v>18393876</v>
      </c>
      <c r="H85" s="48">
        <v>3243876</v>
      </c>
      <c r="I85" s="48">
        <v>21.41</v>
      </c>
      <c r="J85" s="47" t="s">
        <v>254</v>
      </c>
    </row>
    <row r="86" spans="1:10">
      <c r="A86" s="49" t="s">
        <v>283</v>
      </c>
      <c r="B86" s="48">
        <v>0</v>
      </c>
      <c r="C86" s="48">
        <v>800000</v>
      </c>
      <c r="D86" s="48">
        <v>800000</v>
      </c>
      <c r="E86" s="48">
        <v>0</v>
      </c>
      <c r="F86" s="48">
        <v>846376</v>
      </c>
      <c r="G86" s="48">
        <v>846376</v>
      </c>
      <c r="H86" s="48">
        <v>46376</v>
      </c>
      <c r="I86" s="48">
        <v>5.8</v>
      </c>
      <c r="J86" s="47" t="s">
        <v>254</v>
      </c>
    </row>
    <row r="87" spans="1:10">
      <c r="A87" s="49" t="s">
        <v>282</v>
      </c>
      <c r="B87" s="48">
        <v>0</v>
      </c>
      <c r="C87" s="48">
        <v>7000000</v>
      </c>
      <c r="D87" s="48">
        <v>7000000</v>
      </c>
      <c r="E87" s="48">
        <v>0</v>
      </c>
      <c r="F87" s="48">
        <v>9561811</v>
      </c>
      <c r="G87" s="48">
        <v>9561811</v>
      </c>
      <c r="H87" s="48">
        <v>2561811</v>
      </c>
      <c r="I87" s="48">
        <v>36.6</v>
      </c>
      <c r="J87" s="47" t="s">
        <v>254</v>
      </c>
    </row>
    <row r="88" spans="1:10" ht="32.4">
      <c r="A88" s="49" t="s">
        <v>281</v>
      </c>
      <c r="B88" s="48">
        <v>0</v>
      </c>
      <c r="C88" s="48">
        <v>7000000</v>
      </c>
      <c r="D88" s="48">
        <v>7000000</v>
      </c>
      <c r="E88" s="48">
        <v>0</v>
      </c>
      <c r="F88" s="48">
        <v>7985689</v>
      </c>
      <c r="G88" s="48">
        <v>7985689</v>
      </c>
      <c r="H88" s="48">
        <v>985689</v>
      </c>
      <c r="I88" s="48">
        <v>14.08</v>
      </c>
      <c r="J88" s="47" t="s">
        <v>254</v>
      </c>
    </row>
    <row r="89" spans="1:10">
      <c r="A89" s="49" t="s">
        <v>280</v>
      </c>
      <c r="B89" s="48">
        <v>0</v>
      </c>
      <c r="C89" s="48">
        <v>350000</v>
      </c>
      <c r="D89" s="48">
        <v>350000</v>
      </c>
      <c r="E89" s="48">
        <v>0</v>
      </c>
      <c r="F89" s="48">
        <v>0</v>
      </c>
      <c r="G89" s="48">
        <v>0</v>
      </c>
      <c r="H89" s="48">
        <v>-350000</v>
      </c>
      <c r="I89" s="48">
        <v>-100</v>
      </c>
      <c r="J89" s="47" t="s">
        <v>254</v>
      </c>
    </row>
    <row r="90" spans="1:10" ht="48.6">
      <c r="A90" s="49" t="s">
        <v>355</v>
      </c>
      <c r="B90" s="48">
        <v>0</v>
      </c>
      <c r="C90" s="48">
        <v>12500000</v>
      </c>
      <c r="D90" s="48">
        <v>12500000</v>
      </c>
      <c r="E90" s="48">
        <v>0</v>
      </c>
      <c r="F90" s="48">
        <v>14449567</v>
      </c>
      <c r="G90" s="48">
        <v>14449567</v>
      </c>
      <c r="H90" s="48">
        <v>1949567</v>
      </c>
      <c r="I90" s="48">
        <v>15.6</v>
      </c>
      <c r="J90" s="47" t="s">
        <v>354</v>
      </c>
    </row>
    <row r="91" spans="1:10">
      <c r="A91" s="49" t="s">
        <v>320</v>
      </c>
      <c r="B91" s="48">
        <v>0</v>
      </c>
      <c r="C91" s="48">
        <v>2500000</v>
      </c>
      <c r="D91" s="48">
        <v>2500000</v>
      </c>
      <c r="E91" s="48">
        <v>0</v>
      </c>
      <c r="F91" s="48">
        <v>1530486</v>
      </c>
      <c r="G91" s="48">
        <v>1530486</v>
      </c>
      <c r="H91" s="48">
        <v>-969514</v>
      </c>
      <c r="I91" s="48">
        <v>-38.78</v>
      </c>
      <c r="J91" s="47" t="s">
        <v>254</v>
      </c>
    </row>
    <row r="92" spans="1:10">
      <c r="A92" s="49" t="s">
        <v>319</v>
      </c>
      <c r="B92" s="48">
        <v>0</v>
      </c>
      <c r="C92" s="48">
        <v>2400000</v>
      </c>
      <c r="D92" s="48">
        <v>2400000</v>
      </c>
      <c r="E92" s="48">
        <v>0</v>
      </c>
      <c r="F92" s="48">
        <v>1501050</v>
      </c>
      <c r="G92" s="48">
        <v>1501050</v>
      </c>
      <c r="H92" s="48">
        <v>-898950</v>
      </c>
      <c r="I92" s="48">
        <v>-37.46</v>
      </c>
      <c r="J92" s="47" t="s">
        <v>254</v>
      </c>
    </row>
    <row r="93" spans="1:10">
      <c r="A93" s="49" t="s">
        <v>317</v>
      </c>
      <c r="B93" s="48">
        <v>0</v>
      </c>
      <c r="C93" s="48">
        <v>100000</v>
      </c>
      <c r="D93" s="48">
        <v>100000</v>
      </c>
      <c r="E93" s="48">
        <v>0</v>
      </c>
      <c r="F93" s="48">
        <v>29436</v>
      </c>
      <c r="G93" s="48">
        <v>29436</v>
      </c>
      <c r="H93" s="48">
        <v>-70564</v>
      </c>
      <c r="I93" s="48">
        <v>-70.56</v>
      </c>
      <c r="J93" s="47" t="s">
        <v>254</v>
      </c>
    </row>
    <row r="94" spans="1:10">
      <c r="A94" s="49" t="s">
        <v>316</v>
      </c>
      <c r="B94" s="48">
        <v>0</v>
      </c>
      <c r="C94" s="48">
        <v>7595000</v>
      </c>
      <c r="D94" s="48">
        <v>7595000</v>
      </c>
      <c r="E94" s="48">
        <v>0</v>
      </c>
      <c r="F94" s="48">
        <v>8865810</v>
      </c>
      <c r="G94" s="48">
        <v>8865810</v>
      </c>
      <c r="H94" s="48">
        <v>1270810</v>
      </c>
      <c r="I94" s="48">
        <v>16.73</v>
      </c>
      <c r="J94" s="47" t="s">
        <v>254</v>
      </c>
    </row>
    <row r="95" spans="1:10">
      <c r="A95" s="49" t="s">
        <v>314</v>
      </c>
      <c r="B95" s="48">
        <v>0</v>
      </c>
      <c r="C95" s="48">
        <v>50000</v>
      </c>
      <c r="D95" s="48">
        <v>50000</v>
      </c>
      <c r="E95" s="48">
        <v>0</v>
      </c>
      <c r="F95" s="48">
        <v>24614</v>
      </c>
      <c r="G95" s="48">
        <v>24614</v>
      </c>
      <c r="H95" s="48">
        <v>-25386</v>
      </c>
      <c r="I95" s="48">
        <v>-50.77</v>
      </c>
      <c r="J95" s="47" t="s">
        <v>254</v>
      </c>
    </row>
    <row r="96" spans="1:10">
      <c r="A96" s="49" t="s">
        <v>313</v>
      </c>
      <c r="B96" s="48">
        <v>0</v>
      </c>
      <c r="C96" s="48">
        <v>306000</v>
      </c>
      <c r="D96" s="48">
        <v>306000</v>
      </c>
      <c r="E96" s="48">
        <v>0</v>
      </c>
      <c r="F96" s="48">
        <v>381376</v>
      </c>
      <c r="G96" s="48">
        <v>381376</v>
      </c>
      <c r="H96" s="48">
        <v>75376</v>
      </c>
      <c r="I96" s="48">
        <v>24.63</v>
      </c>
      <c r="J96" s="47" t="s">
        <v>254</v>
      </c>
    </row>
    <row r="97" spans="1:10" ht="48.6">
      <c r="A97" s="49" t="s">
        <v>311</v>
      </c>
      <c r="B97" s="48">
        <v>0</v>
      </c>
      <c r="C97" s="48">
        <v>300000</v>
      </c>
      <c r="D97" s="48">
        <v>300000</v>
      </c>
      <c r="E97" s="48">
        <v>0</v>
      </c>
      <c r="F97" s="48">
        <v>134207</v>
      </c>
      <c r="G97" s="48">
        <v>134207</v>
      </c>
      <c r="H97" s="48">
        <v>-165793</v>
      </c>
      <c r="I97" s="48">
        <v>-55.26</v>
      </c>
      <c r="J97" s="47" t="s">
        <v>353</v>
      </c>
    </row>
    <row r="98" spans="1:10">
      <c r="A98" s="49" t="s">
        <v>309</v>
      </c>
      <c r="B98" s="48">
        <v>0</v>
      </c>
      <c r="C98" s="48">
        <v>0</v>
      </c>
      <c r="D98" s="48">
        <v>0</v>
      </c>
      <c r="E98" s="48">
        <v>0</v>
      </c>
      <c r="F98" s="48">
        <v>153398</v>
      </c>
      <c r="G98" s="48">
        <v>153398</v>
      </c>
      <c r="H98" s="48">
        <v>153398</v>
      </c>
      <c r="I98" s="48"/>
      <c r="J98" s="47" t="s">
        <v>254</v>
      </c>
    </row>
    <row r="99" spans="1:10">
      <c r="A99" s="49" t="s">
        <v>308</v>
      </c>
      <c r="B99" s="48">
        <v>0</v>
      </c>
      <c r="C99" s="48">
        <v>20000</v>
      </c>
      <c r="D99" s="48">
        <v>20000</v>
      </c>
      <c r="E99" s="48">
        <v>0</v>
      </c>
      <c r="F99" s="48">
        <v>72525</v>
      </c>
      <c r="G99" s="48">
        <v>72525</v>
      </c>
      <c r="H99" s="48">
        <v>52525</v>
      </c>
      <c r="I99" s="48">
        <v>262.63</v>
      </c>
      <c r="J99" s="47" t="s">
        <v>254</v>
      </c>
    </row>
    <row r="100" spans="1:10">
      <c r="A100" s="49" t="s">
        <v>307</v>
      </c>
      <c r="B100" s="48">
        <v>0</v>
      </c>
      <c r="C100" s="48">
        <v>4839000</v>
      </c>
      <c r="D100" s="48">
        <v>4839000</v>
      </c>
      <c r="E100" s="48">
        <v>0</v>
      </c>
      <c r="F100" s="48">
        <v>5071648</v>
      </c>
      <c r="G100" s="48">
        <v>5071648</v>
      </c>
      <c r="H100" s="48">
        <v>232648</v>
      </c>
      <c r="I100" s="48">
        <v>4.8099999999999996</v>
      </c>
      <c r="J100" s="47" t="s">
        <v>254</v>
      </c>
    </row>
    <row r="101" spans="1:10">
      <c r="A101" s="49" t="s">
        <v>306</v>
      </c>
      <c r="B101" s="48">
        <v>0</v>
      </c>
      <c r="C101" s="48">
        <v>2080000</v>
      </c>
      <c r="D101" s="48">
        <v>2080000</v>
      </c>
      <c r="E101" s="48">
        <v>0</v>
      </c>
      <c r="F101" s="48">
        <v>3028042</v>
      </c>
      <c r="G101" s="48">
        <v>3028042</v>
      </c>
      <c r="H101" s="48">
        <v>948042</v>
      </c>
      <c r="I101" s="48">
        <v>45.58</v>
      </c>
      <c r="J101" s="47" t="s">
        <v>254</v>
      </c>
    </row>
    <row r="102" spans="1:10">
      <c r="A102" s="49" t="s">
        <v>305</v>
      </c>
      <c r="B102" s="48">
        <v>0</v>
      </c>
      <c r="C102" s="48">
        <v>1050000</v>
      </c>
      <c r="D102" s="48">
        <v>1050000</v>
      </c>
      <c r="E102" s="48">
        <v>0</v>
      </c>
      <c r="F102" s="48">
        <v>2153871</v>
      </c>
      <c r="G102" s="48">
        <v>2153871</v>
      </c>
      <c r="H102" s="48">
        <v>1103871</v>
      </c>
      <c r="I102" s="48">
        <v>105.13</v>
      </c>
      <c r="J102" s="47" t="s">
        <v>254</v>
      </c>
    </row>
    <row r="103" spans="1:10">
      <c r="A103" s="49" t="s">
        <v>303</v>
      </c>
      <c r="B103" s="48">
        <v>0</v>
      </c>
      <c r="C103" s="48">
        <v>1050000</v>
      </c>
      <c r="D103" s="48">
        <v>1050000</v>
      </c>
      <c r="E103" s="48">
        <v>0</v>
      </c>
      <c r="F103" s="48">
        <v>2153871</v>
      </c>
      <c r="G103" s="48">
        <v>2153871</v>
      </c>
      <c r="H103" s="48">
        <v>1103871</v>
      </c>
      <c r="I103" s="48">
        <v>105.13</v>
      </c>
      <c r="J103" s="47" t="s">
        <v>254</v>
      </c>
    </row>
    <row r="104" spans="1:10">
      <c r="A104" s="49" t="s">
        <v>302</v>
      </c>
      <c r="B104" s="48">
        <v>0</v>
      </c>
      <c r="C104" s="48">
        <v>300000</v>
      </c>
      <c r="D104" s="48">
        <v>300000</v>
      </c>
      <c r="E104" s="48">
        <v>0</v>
      </c>
      <c r="F104" s="48">
        <v>885900</v>
      </c>
      <c r="G104" s="48">
        <v>885900</v>
      </c>
      <c r="H104" s="48">
        <v>585900</v>
      </c>
      <c r="I104" s="48">
        <v>195.3</v>
      </c>
      <c r="J104" s="47" t="s">
        <v>254</v>
      </c>
    </row>
    <row r="105" spans="1:10">
      <c r="A105" s="49" t="s">
        <v>301</v>
      </c>
      <c r="B105" s="48">
        <v>0</v>
      </c>
      <c r="C105" s="48">
        <v>300000</v>
      </c>
      <c r="D105" s="48">
        <v>300000</v>
      </c>
      <c r="E105" s="48">
        <v>0</v>
      </c>
      <c r="F105" s="48">
        <v>0</v>
      </c>
      <c r="G105" s="48">
        <v>0</v>
      </c>
      <c r="H105" s="48">
        <v>-300000</v>
      </c>
      <c r="I105" s="48">
        <v>-100</v>
      </c>
      <c r="J105" s="47" t="s">
        <v>254</v>
      </c>
    </row>
    <row r="106" spans="1:10">
      <c r="A106" s="49" t="s">
        <v>300</v>
      </c>
      <c r="B106" s="48">
        <v>0</v>
      </c>
      <c r="C106" s="48">
        <v>0</v>
      </c>
      <c r="D106" s="48">
        <v>0</v>
      </c>
      <c r="E106" s="48">
        <v>0</v>
      </c>
      <c r="F106" s="48">
        <v>772230</v>
      </c>
      <c r="G106" s="48">
        <v>772230</v>
      </c>
      <c r="H106" s="48">
        <v>772230</v>
      </c>
      <c r="I106" s="48"/>
      <c r="J106" s="47" t="s">
        <v>254</v>
      </c>
    </row>
    <row r="107" spans="1:10">
      <c r="A107" s="49" t="s">
        <v>298</v>
      </c>
      <c r="B107" s="48">
        <v>0</v>
      </c>
      <c r="C107" s="48">
        <v>0</v>
      </c>
      <c r="D107" s="48">
        <v>0</v>
      </c>
      <c r="E107" s="48">
        <v>0</v>
      </c>
      <c r="F107" s="48">
        <v>84770</v>
      </c>
      <c r="G107" s="48">
        <v>84770</v>
      </c>
      <c r="H107" s="48">
        <v>84770</v>
      </c>
      <c r="I107" s="48"/>
      <c r="J107" s="47" t="s">
        <v>254</v>
      </c>
    </row>
    <row r="108" spans="1:10">
      <c r="A108" s="49" t="s">
        <v>297</v>
      </c>
      <c r="B108" s="48">
        <v>0</v>
      </c>
      <c r="C108" s="48">
        <v>0</v>
      </c>
      <c r="D108" s="48">
        <v>0</v>
      </c>
      <c r="E108" s="48">
        <v>0</v>
      </c>
      <c r="F108" s="48">
        <v>28900</v>
      </c>
      <c r="G108" s="48">
        <v>28900</v>
      </c>
      <c r="H108" s="48">
        <v>28900</v>
      </c>
      <c r="I108" s="48"/>
      <c r="J108" s="47" t="s">
        <v>254</v>
      </c>
    </row>
    <row r="109" spans="1:10">
      <c r="A109" s="49" t="s">
        <v>296</v>
      </c>
      <c r="B109" s="48">
        <v>0</v>
      </c>
      <c r="C109" s="48">
        <v>975000</v>
      </c>
      <c r="D109" s="48">
        <v>975000</v>
      </c>
      <c r="E109" s="48">
        <v>0</v>
      </c>
      <c r="F109" s="48">
        <v>485375</v>
      </c>
      <c r="G109" s="48">
        <v>485375</v>
      </c>
      <c r="H109" s="48">
        <v>-489625</v>
      </c>
      <c r="I109" s="48">
        <v>-50.22</v>
      </c>
      <c r="J109" s="47" t="s">
        <v>254</v>
      </c>
    </row>
    <row r="110" spans="1:10">
      <c r="A110" s="49" t="s">
        <v>295</v>
      </c>
      <c r="B110" s="48">
        <v>0</v>
      </c>
      <c r="C110" s="48">
        <v>16000</v>
      </c>
      <c r="D110" s="48">
        <v>16000</v>
      </c>
      <c r="E110" s="48">
        <v>0</v>
      </c>
      <c r="F110" s="48">
        <v>15936</v>
      </c>
      <c r="G110" s="48">
        <v>15936</v>
      </c>
      <c r="H110" s="48">
        <v>-64</v>
      </c>
      <c r="I110" s="48">
        <v>-0.4</v>
      </c>
      <c r="J110" s="47" t="s">
        <v>254</v>
      </c>
    </row>
    <row r="111" spans="1:10">
      <c r="A111" s="49" t="s">
        <v>294</v>
      </c>
      <c r="B111" s="48">
        <v>0</v>
      </c>
      <c r="C111" s="48">
        <v>296000</v>
      </c>
      <c r="D111" s="48">
        <v>296000</v>
      </c>
      <c r="E111" s="48">
        <v>0</v>
      </c>
      <c r="F111" s="48">
        <v>174648</v>
      </c>
      <c r="G111" s="48">
        <v>174648</v>
      </c>
      <c r="H111" s="48">
        <v>-121352</v>
      </c>
      <c r="I111" s="48">
        <v>-41</v>
      </c>
      <c r="J111" s="47" t="s">
        <v>254</v>
      </c>
    </row>
    <row r="112" spans="1:10">
      <c r="A112" s="49" t="s">
        <v>293</v>
      </c>
      <c r="B112" s="48">
        <v>0</v>
      </c>
      <c r="C112" s="48">
        <v>58000</v>
      </c>
      <c r="D112" s="48">
        <v>58000</v>
      </c>
      <c r="E112" s="48">
        <v>0</v>
      </c>
      <c r="F112" s="48">
        <v>54024</v>
      </c>
      <c r="G112" s="48">
        <v>54024</v>
      </c>
      <c r="H112" s="48">
        <v>-3976</v>
      </c>
      <c r="I112" s="48">
        <v>-6.86</v>
      </c>
      <c r="J112" s="47" t="s">
        <v>254</v>
      </c>
    </row>
    <row r="113" spans="1:10">
      <c r="A113" s="49" t="s">
        <v>292</v>
      </c>
      <c r="B113" s="48">
        <v>0</v>
      </c>
      <c r="C113" s="48">
        <v>337000</v>
      </c>
      <c r="D113" s="48">
        <v>337000</v>
      </c>
      <c r="E113" s="48">
        <v>0</v>
      </c>
      <c r="F113" s="48">
        <v>217886</v>
      </c>
      <c r="G113" s="48">
        <v>217886</v>
      </c>
      <c r="H113" s="48">
        <v>-119114</v>
      </c>
      <c r="I113" s="48">
        <v>-35.35</v>
      </c>
      <c r="J113" s="47" t="s">
        <v>254</v>
      </c>
    </row>
    <row r="114" spans="1:10">
      <c r="A114" s="49" t="s">
        <v>290</v>
      </c>
      <c r="B114" s="48">
        <v>0</v>
      </c>
      <c r="C114" s="48">
        <v>268000</v>
      </c>
      <c r="D114" s="48">
        <v>268000</v>
      </c>
      <c r="E114" s="48">
        <v>0</v>
      </c>
      <c r="F114" s="48">
        <v>22881</v>
      </c>
      <c r="G114" s="48">
        <v>22881</v>
      </c>
      <c r="H114" s="48">
        <v>-245119</v>
      </c>
      <c r="I114" s="48">
        <v>-91.46</v>
      </c>
      <c r="J114" s="47" t="s">
        <v>254</v>
      </c>
    </row>
    <row r="115" spans="1:10" ht="32.4">
      <c r="A115" s="49" t="s">
        <v>284</v>
      </c>
      <c r="B115" s="48">
        <v>0</v>
      </c>
      <c r="C115" s="48">
        <v>80000</v>
      </c>
      <c r="D115" s="48">
        <v>80000</v>
      </c>
      <c r="E115" s="48">
        <v>0</v>
      </c>
      <c r="F115" s="48">
        <v>528125</v>
      </c>
      <c r="G115" s="48">
        <v>528125</v>
      </c>
      <c r="H115" s="48">
        <v>448125</v>
      </c>
      <c r="I115" s="48">
        <v>560.16</v>
      </c>
      <c r="J115" s="47" t="s">
        <v>254</v>
      </c>
    </row>
    <row r="116" spans="1:10" ht="16.8" thickBot="1">
      <c r="A116" s="59" t="s">
        <v>282</v>
      </c>
      <c r="B116" s="58">
        <v>0</v>
      </c>
      <c r="C116" s="58">
        <v>80000</v>
      </c>
      <c r="D116" s="58">
        <v>80000</v>
      </c>
      <c r="E116" s="58">
        <v>0</v>
      </c>
      <c r="F116" s="58">
        <v>528125</v>
      </c>
      <c r="G116" s="58">
        <v>528125</v>
      </c>
      <c r="H116" s="58">
        <v>448125</v>
      </c>
      <c r="I116" s="58">
        <v>560.16</v>
      </c>
      <c r="J116" s="57" t="s">
        <v>254</v>
      </c>
    </row>
    <row r="117" spans="1:10">
      <c r="A117" s="89" t="s">
        <v>276</v>
      </c>
      <c r="B117" s="89"/>
      <c r="C117" s="89"/>
      <c r="D117" s="89"/>
      <c r="E117" s="89"/>
      <c r="F117" s="89"/>
      <c r="G117" s="89"/>
      <c r="H117" s="89"/>
      <c r="I117" s="89"/>
      <c r="J117" s="89"/>
    </row>
  </sheetData>
  <mergeCells count="6">
    <mergeCell ref="A117:J117"/>
    <mergeCell ref="A4:A5"/>
    <mergeCell ref="J4:J5"/>
    <mergeCell ref="B4:D4"/>
    <mergeCell ref="E4:G4"/>
    <mergeCell ref="H4:I4"/>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75" workbookViewId="0">
      <selection activeCell="C25" sqref="C25"/>
    </sheetView>
  </sheetViews>
  <sheetFormatPr defaultRowHeight="16.2"/>
  <cols>
    <col min="1" max="1" width="31.6640625" style="43" customWidth="1"/>
    <col min="2" max="6" width="17.6640625" style="43" customWidth="1"/>
    <col min="7" max="8" width="17.6640625" style="42" customWidth="1"/>
    <col min="9" max="9" width="9.88671875" style="42" customWidth="1"/>
    <col min="10" max="10" width="39.33203125" style="42" customWidth="1"/>
    <col min="11" max="16384" width="8.88671875" style="42"/>
  </cols>
  <sheetData>
    <row r="1" spans="1:10" ht="22.2">
      <c r="A1" s="25"/>
      <c r="B1" s="25"/>
      <c r="C1" s="56"/>
      <c r="D1" s="25"/>
      <c r="E1" s="25" t="s">
        <v>50</v>
      </c>
      <c r="F1" s="25"/>
      <c r="G1" s="56"/>
      <c r="H1" s="56"/>
      <c r="I1" s="56"/>
      <c r="J1" s="56"/>
    </row>
    <row r="2" spans="1:10" ht="22.2">
      <c r="A2" s="25"/>
      <c r="B2" s="25"/>
      <c r="C2" s="56"/>
      <c r="D2" s="25"/>
      <c r="E2" s="25" t="s">
        <v>367</v>
      </c>
      <c r="F2" s="65"/>
      <c r="G2" s="56"/>
      <c r="H2" s="56"/>
      <c r="I2" s="56"/>
      <c r="J2" s="56"/>
    </row>
    <row r="3" spans="1:10" ht="16.8" thickBot="1">
      <c r="A3" s="21"/>
      <c r="B3" s="19"/>
      <c r="C3" s="42"/>
      <c r="D3" s="19"/>
      <c r="E3" s="19" t="s">
        <v>49</v>
      </c>
      <c r="F3" s="64"/>
      <c r="J3" s="17" t="s">
        <v>334</v>
      </c>
    </row>
    <row r="4" spans="1:10">
      <c r="A4" s="71" t="s">
        <v>333</v>
      </c>
      <c r="B4" s="97" t="s">
        <v>332</v>
      </c>
      <c r="C4" s="98"/>
      <c r="D4" s="99"/>
      <c r="E4" s="97" t="s">
        <v>331</v>
      </c>
      <c r="F4" s="98"/>
      <c r="G4" s="99"/>
      <c r="H4" s="100" t="s">
        <v>330</v>
      </c>
      <c r="I4" s="100"/>
      <c r="J4" s="95" t="s">
        <v>329</v>
      </c>
    </row>
    <row r="5" spans="1:10" ht="33" thickBot="1">
      <c r="A5" s="73"/>
      <c r="B5" s="63" t="s">
        <v>328</v>
      </c>
      <c r="C5" s="63" t="s">
        <v>327</v>
      </c>
      <c r="D5" s="15" t="s">
        <v>326</v>
      </c>
      <c r="E5" s="16" t="s">
        <v>328</v>
      </c>
      <c r="F5" s="63" t="s">
        <v>327</v>
      </c>
      <c r="G5" s="15" t="s">
        <v>326</v>
      </c>
      <c r="H5" s="62" t="s">
        <v>325</v>
      </c>
      <c r="I5" s="61" t="s">
        <v>324</v>
      </c>
      <c r="J5" s="96"/>
    </row>
    <row r="6" spans="1:10">
      <c r="A6" s="60" t="s">
        <v>352</v>
      </c>
      <c r="B6" s="54">
        <v>10343000</v>
      </c>
      <c r="C6" s="54">
        <v>81250000</v>
      </c>
      <c r="D6" s="54">
        <v>91593000</v>
      </c>
      <c r="E6" s="54">
        <v>22252917</v>
      </c>
      <c r="F6" s="54">
        <v>101169066</v>
      </c>
      <c r="G6" s="54">
        <v>123421983</v>
      </c>
      <c r="H6" s="54">
        <v>31828983</v>
      </c>
      <c r="I6" s="54">
        <v>34.75</v>
      </c>
      <c r="J6" s="53" t="s">
        <v>254</v>
      </c>
    </row>
    <row r="7" spans="1:10" ht="64.8">
      <c r="A7" s="49" t="s">
        <v>351</v>
      </c>
      <c r="B7" s="48">
        <v>10343000</v>
      </c>
      <c r="C7" s="48">
        <v>81250000</v>
      </c>
      <c r="D7" s="48">
        <v>91593000</v>
      </c>
      <c r="E7" s="48">
        <v>22252917</v>
      </c>
      <c r="F7" s="48">
        <v>101169066</v>
      </c>
      <c r="G7" s="48">
        <v>123421983</v>
      </c>
      <c r="H7" s="48">
        <v>31828983</v>
      </c>
      <c r="I7" s="48">
        <v>34.75</v>
      </c>
      <c r="J7" s="47" t="s">
        <v>350</v>
      </c>
    </row>
    <row r="8" spans="1:10" ht="32.4">
      <c r="A8" s="49" t="s">
        <v>284</v>
      </c>
      <c r="B8" s="48">
        <v>10343000</v>
      </c>
      <c r="C8" s="48">
        <v>81250000</v>
      </c>
      <c r="D8" s="48">
        <v>91593000</v>
      </c>
      <c r="E8" s="48">
        <v>22252917</v>
      </c>
      <c r="F8" s="48">
        <v>101169066</v>
      </c>
      <c r="G8" s="48">
        <v>123421983</v>
      </c>
      <c r="H8" s="48">
        <v>31828983</v>
      </c>
      <c r="I8" s="48">
        <v>34.75</v>
      </c>
      <c r="J8" s="47" t="s">
        <v>254</v>
      </c>
    </row>
    <row r="9" spans="1:10" ht="65.400000000000006" thickBot="1">
      <c r="A9" s="59" t="s">
        <v>282</v>
      </c>
      <c r="B9" s="58">
        <v>10343000</v>
      </c>
      <c r="C9" s="58">
        <v>81250000</v>
      </c>
      <c r="D9" s="58">
        <v>91593000</v>
      </c>
      <c r="E9" s="58">
        <v>22252917</v>
      </c>
      <c r="F9" s="58">
        <v>101169066</v>
      </c>
      <c r="G9" s="58">
        <v>123421983</v>
      </c>
      <c r="H9" s="58">
        <v>31828983</v>
      </c>
      <c r="I9" s="58">
        <v>34.75</v>
      </c>
      <c r="J9" s="57" t="s">
        <v>350</v>
      </c>
    </row>
    <row r="10" spans="1:10">
      <c r="A10" s="89" t="s">
        <v>276</v>
      </c>
      <c r="B10" s="89"/>
      <c r="C10" s="89"/>
      <c r="D10" s="89"/>
      <c r="E10" s="89"/>
      <c r="F10" s="89"/>
      <c r="G10" s="89"/>
      <c r="H10" s="89"/>
      <c r="I10" s="89"/>
      <c r="J10" s="89"/>
    </row>
  </sheetData>
  <mergeCells count="6">
    <mergeCell ref="A10:J10"/>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26" zoomScale="75" workbookViewId="0">
      <selection activeCell="G54" sqref="G54"/>
    </sheetView>
  </sheetViews>
  <sheetFormatPr defaultRowHeight="16.2"/>
  <cols>
    <col min="1" max="1" width="31.6640625" style="43" customWidth="1"/>
    <col min="2" max="6" width="17.6640625" style="43" customWidth="1"/>
    <col min="7" max="8" width="17.6640625" style="42" customWidth="1"/>
    <col min="9" max="9" width="9.88671875" style="42" customWidth="1"/>
    <col min="10" max="10" width="39.33203125" style="42" customWidth="1"/>
    <col min="11" max="16384" width="8.88671875" style="42"/>
  </cols>
  <sheetData>
    <row r="1" spans="1:10" ht="22.2">
      <c r="A1" s="25"/>
      <c r="B1" s="25"/>
      <c r="C1" s="56"/>
      <c r="D1" s="25"/>
      <c r="E1" s="25" t="s">
        <v>50</v>
      </c>
      <c r="F1" s="25"/>
      <c r="G1" s="56"/>
      <c r="H1" s="56"/>
      <c r="I1" s="56"/>
      <c r="J1" s="56"/>
    </row>
    <row r="2" spans="1:10" ht="22.2">
      <c r="A2" s="25"/>
      <c r="B2" s="25"/>
      <c r="C2" s="56"/>
      <c r="D2" s="25"/>
      <c r="E2" s="25" t="s">
        <v>368</v>
      </c>
      <c r="F2" s="65"/>
      <c r="G2" s="56"/>
      <c r="H2" s="56"/>
      <c r="I2" s="56"/>
      <c r="J2" s="56"/>
    </row>
    <row r="3" spans="1:10" ht="16.8" thickBot="1">
      <c r="A3" s="21"/>
      <c r="B3" s="19"/>
      <c r="C3" s="42"/>
      <c r="D3" s="19"/>
      <c r="E3" s="19" t="s">
        <v>49</v>
      </c>
      <c r="F3" s="64"/>
      <c r="J3" s="17" t="s">
        <v>334</v>
      </c>
    </row>
    <row r="4" spans="1:10">
      <c r="A4" s="71" t="s">
        <v>333</v>
      </c>
      <c r="B4" s="97" t="s">
        <v>332</v>
      </c>
      <c r="C4" s="98"/>
      <c r="D4" s="99"/>
      <c r="E4" s="97" t="s">
        <v>331</v>
      </c>
      <c r="F4" s="98"/>
      <c r="G4" s="99"/>
      <c r="H4" s="100" t="s">
        <v>330</v>
      </c>
      <c r="I4" s="100"/>
      <c r="J4" s="95" t="s">
        <v>329</v>
      </c>
    </row>
    <row r="5" spans="1:10" ht="33" thickBot="1">
      <c r="A5" s="73"/>
      <c r="B5" s="63" t="s">
        <v>328</v>
      </c>
      <c r="C5" s="63" t="s">
        <v>327</v>
      </c>
      <c r="D5" s="15" t="s">
        <v>326</v>
      </c>
      <c r="E5" s="16" t="s">
        <v>328</v>
      </c>
      <c r="F5" s="63" t="s">
        <v>327</v>
      </c>
      <c r="G5" s="15" t="s">
        <v>326</v>
      </c>
      <c r="H5" s="62" t="s">
        <v>325</v>
      </c>
      <c r="I5" s="61" t="s">
        <v>324</v>
      </c>
      <c r="J5" s="96"/>
    </row>
    <row r="6" spans="1:10">
      <c r="A6" s="60" t="s">
        <v>349</v>
      </c>
      <c r="B6" s="54">
        <v>402079000</v>
      </c>
      <c r="C6" s="54">
        <v>88025000</v>
      </c>
      <c r="D6" s="54">
        <v>490104000</v>
      </c>
      <c r="E6" s="54">
        <v>391932434</v>
      </c>
      <c r="F6" s="54">
        <v>82679849</v>
      </c>
      <c r="G6" s="54">
        <v>474612283</v>
      </c>
      <c r="H6" s="54">
        <v>-15491717</v>
      </c>
      <c r="I6" s="54">
        <v>-3.16</v>
      </c>
      <c r="J6" s="53" t="s">
        <v>254</v>
      </c>
    </row>
    <row r="7" spans="1:10">
      <c r="A7" s="49" t="s">
        <v>348</v>
      </c>
      <c r="B7" s="48">
        <v>402079000</v>
      </c>
      <c r="C7" s="48">
        <v>88025000</v>
      </c>
      <c r="D7" s="48">
        <v>490104000</v>
      </c>
      <c r="E7" s="48">
        <v>391932434</v>
      </c>
      <c r="F7" s="48">
        <v>82679849</v>
      </c>
      <c r="G7" s="48">
        <v>474612283</v>
      </c>
      <c r="H7" s="48">
        <v>-15491717</v>
      </c>
      <c r="I7" s="48">
        <v>-3.16</v>
      </c>
      <c r="J7" s="47" t="s">
        <v>254</v>
      </c>
    </row>
    <row r="8" spans="1:10">
      <c r="A8" s="49" t="s">
        <v>320</v>
      </c>
      <c r="B8" s="48">
        <v>211375000</v>
      </c>
      <c r="C8" s="48">
        <v>6325000</v>
      </c>
      <c r="D8" s="48">
        <v>217700000</v>
      </c>
      <c r="E8" s="48">
        <v>207761631</v>
      </c>
      <c r="F8" s="48">
        <v>766394</v>
      </c>
      <c r="G8" s="48">
        <v>208528025</v>
      </c>
      <c r="H8" s="48">
        <v>-9171975</v>
      </c>
      <c r="I8" s="48">
        <v>-4.21</v>
      </c>
      <c r="J8" s="47" t="s">
        <v>254</v>
      </c>
    </row>
    <row r="9" spans="1:10">
      <c r="A9" s="49" t="s">
        <v>347</v>
      </c>
      <c r="B9" s="48">
        <v>133526000</v>
      </c>
      <c r="C9" s="48">
        <v>6325000</v>
      </c>
      <c r="D9" s="48">
        <v>139851000</v>
      </c>
      <c r="E9" s="48">
        <v>127247022</v>
      </c>
      <c r="F9" s="48">
        <v>0</v>
      </c>
      <c r="G9" s="48">
        <v>127247022</v>
      </c>
      <c r="H9" s="48">
        <v>-12603978</v>
      </c>
      <c r="I9" s="48">
        <v>-9.01</v>
      </c>
      <c r="J9" s="47" t="s">
        <v>254</v>
      </c>
    </row>
    <row r="10" spans="1:10">
      <c r="A10" s="49" t="s">
        <v>318</v>
      </c>
      <c r="B10" s="48">
        <v>7416000</v>
      </c>
      <c r="C10" s="48">
        <v>0</v>
      </c>
      <c r="D10" s="48">
        <v>7416000</v>
      </c>
      <c r="E10" s="48">
        <v>5913515</v>
      </c>
      <c r="F10" s="48">
        <v>0</v>
      </c>
      <c r="G10" s="48">
        <v>5913515</v>
      </c>
      <c r="H10" s="48">
        <v>-1502485</v>
      </c>
      <c r="I10" s="48">
        <v>-20.260000000000002</v>
      </c>
      <c r="J10" s="47" t="s">
        <v>254</v>
      </c>
    </row>
    <row r="11" spans="1:10">
      <c r="A11" s="49" t="s">
        <v>346</v>
      </c>
      <c r="B11" s="48">
        <v>33979000</v>
      </c>
      <c r="C11" s="48">
        <v>0</v>
      </c>
      <c r="D11" s="48">
        <v>33979000</v>
      </c>
      <c r="E11" s="48">
        <v>32550363</v>
      </c>
      <c r="F11" s="48">
        <v>0</v>
      </c>
      <c r="G11" s="48">
        <v>32550363</v>
      </c>
      <c r="H11" s="48">
        <v>-1428637</v>
      </c>
      <c r="I11" s="48">
        <v>-4.2</v>
      </c>
      <c r="J11" s="47" t="s">
        <v>254</v>
      </c>
    </row>
    <row r="12" spans="1:10" ht="113.4">
      <c r="A12" s="49" t="s">
        <v>345</v>
      </c>
      <c r="B12" s="48">
        <v>11162000</v>
      </c>
      <c r="C12" s="48">
        <v>0</v>
      </c>
      <c r="D12" s="48">
        <v>11162000</v>
      </c>
      <c r="E12" s="48">
        <v>24790030</v>
      </c>
      <c r="F12" s="48">
        <v>0</v>
      </c>
      <c r="G12" s="48">
        <v>24790030</v>
      </c>
      <c r="H12" s="48">
        <v>13628030</v>
      </c>
      <c r="I12" s="48">
        <v>122.09</v>
      </c>
      <c r="J12" s="47" t="s">
        <v>344</v>
      </c>
    </row>
    <row r="13" spans="1:10">
      <c r="A13" s="49" t="s">
        <v>317</v>
      </c>
      <c r="B13" s="48">
        <v>25292000</v>
      </c>
      <c r="C13" s="48">
        <v>0</v>
      </c>
      <c r="D13" s="48">
        <v>25292000</v>
      </c>
      <c r="E13" s="48">
        <v>17260701</v>
      </c>
      <c r="F13" s="48">
        <v>766394</v>
      </c>
      <c r="G13" s="48">
        <v>18027095</v>
      </c>
      <c r="H13" s="48">
        <v>-7264905</v>
      </c>
      <c r="I13" s="48">
        <v>-28.72</v>
      </c>
      <c r="J13" s="47" t="s">
        <v>254</v>
      </c>
    </row>
    <row r="14" spans="1:10">
      <c r="A14" s="49" t="s">
        <v>316</v>
      </c>
      <c r="B14" s="48">
        <v>0</v>
      </c>
      <c r="C14" s="48">
        <v>78740000</v>
      </c>
      <c r="D14" s="48">
        <v>78740000</v>
      </c>
      <c r="E14" s="48">
        <v>3598818</v>
      </c>
      <c r="F14" s="48">
        <v>75686295</v>
      </c>
      <c r="G14" s="48">
        <v>79285113</v>
      </c>
      <c r="H14" s="48">
        <v>545113</v>
      </c>
      <c r="I14" s="48">
        <v>0.69</v>
      </c>
      <c r="J14" s="47" t="s">
        <v>254</v>
      </c>
    </row>
    <row r="15" spans="1:10">
      <c r="A15" s="49" t="s">
        <v>315</v>
      </c>
      <c r="B15" s="48">
        <v>0</v>
      </c>
      <c r="C15" s="48">
        <v>59862000</v>
      </c>
      <c r="D15" s="48">
        <v>59862000</v>
      </c>
      <c r="E15" s="48">
        <v>3267000</v>
      </c>
      <c r="F15" s="48">
        <v>43155638</v>
      </c>
      <c r="G15" s="48">
        <v>46422638</v>
      </c>
      <c r="H15" s="48">
        <v>-13439362</v>
      </c>
      <c r="I15" s="48">
        <v>-22.45</v>
      </c>
      <c r="J15" s="47" t="s">
        <v>254</v>
      </c>
    </row>
    <row r="16" spans="1:10">
      <c r="A16" s="49" t="s">
        <v>314</v>
      </c>
      <c r="B16" s="48">
        <v>0</v>
      </c>
      <c r="C16" s="48">
        <v>850000</v>
      </c>
      <c r="D16" s="48">
        <v>850000</v>
      </c>
      <c r="E16" s="48">
        <v>0</v>
      </c>
      <c r="F16" s="48">
        <v>815757</v>
      </c>
      <c r="G16" s="48">
        <v>815757</v>
      </c>
      <c r="H16" s="48">
        <v>-34243</v>
      </c>
      <c r="I16" s="48">
        <v>-4.03</v>
      </c>
      <c r="J16" s="47" t="s">
        <v>254</v>
      </c>
    </row>
    <row r="17" spans="1:10">
      <c r="A17" s="49" t="s">
        <v>313</v>
      </c>
      <c r="B17" s="48">
        <v>0</v>
      </c>
      <c r="C17" s="48">
        <v>680000</v>
      </c>
      <c r="D17" s="48">
        <v>680000</v>
      </c>
      <c r="E17" s="48">
        <v>0</v>
      </c>
      <c r="F17" s="48">
        <v>533280</v>
      </c>
      <c r="G17" s="48">
        <v>533280</v>
      </c>
      <c r="H17" s="48">
        <v>-146720</v>
      </c>
      <c r="I17" s="48">
        <v>-21.58</v>
      </c>
      <c r="J17" s="47" t="s">
        <v>254</v>
      </c>
    </row>
    <row r="18" spans="1:10">
      <c r="A18" s="49" t="s">
        <v>311</v>
      </c>
      <c r="B18" s="48">
        <v>0</v>
      </c>
      <c r="C18" s="48">
        <v>200000</v>
      </c>
      <c r="D18" s="48">
        <v>200000</v>
      </c>
      <c r="E18" s="48">
        <v>0</v>
      </c>
      <c r="F18" s="48">
        <v>161944</v>
      </c>
      <c r="G18" s="48">
        <v>161944</v>
      </c>
      <c r="H18" s="48">
        <v>-38056</v>
      </c>
      <c r="I18" s="48">
        <v>-19.03</v>
      </c>
      <c r="J18" s="47" t="s">
        <v>254</v>
      </c>
    </row>
    <row r="19" spans="1:10">
      <c r="A19" s="49" t="s">
        <v>309</v>
      </c>
      <c r="B19" s="48">
        <v>0</v>
      </c>
      <c r="C19" s="48">
        <v>2500000</v>
      </c>
      <c r="D19" s="48">
        <v>2500000</v>
      </c>
      <c r="E19" s="48">
        <v>0</v>
      </c>
      <c r="F19" s="48">
        <v>12640446</v>
      </c>
      <c r="G19" s="48">
        <v>12640446</v>
      </c>
      <c r="H19" s="48">
        <v>10140446</v>
      </c>
      <c r="I19" s="48">
        <v>405.62</v>
      </c>
      <c r="J19" s="47" t="s">
        <v>254</v>
      </c>
    </row>
    <row r="20" spans="1:10">
      <c r="A20" s="49" t="s">
        <v>308</v>
      </c>
      <c r="B20" s="48">
        <v>0</v>
      </c>
      <c r="C20" s="48">
        <v>500000</v>
      </c>
      <c r="D20" s="48">
        <v>500000</v>
      </c>
      <c r="E20" s="48">
        <v>0</v>
      </c>
      <c r="F20" s="48">
        <v>495203</v>
      </c>
      <c r="G20" s="48">
        <v>495203</v>
      </c>
      <c r="H20" s="48">
        <v>-4797</v>
      </c>
      <c r="I20" s="48">
        <v>-0.96</v>
      </c>
      <c r="J20" s="47" t="s">
        <v>254</v>
      </c>
    </row>
    <row r="21" spans="1:10">
      <c r="A21" s="49" t="s">
        <v>307</v>
      </c>
      <c r="B21" s="48">
        <v>0</v>
      </c>
      <c r="C21" s="48">
        <v>13698000</v>
      </c>
      <c r="D21" s="48">
        <v>13698000</v>
      </c>
      <c r="E21" s="48">
        <v>331818</v>
      </c>
      <c r="F21" s="48">
        <v>17355080</v>
      </c>
      <c r="G21" s="48">
        <v>17686898</v>
      </c>
      <c r="H21" s="48">
        <v>3988898</v>
      </c>
      <c r="I21" s="48">
        <v>29.12</v>
      </c>
      <c r="J21" s="47" t="s">
        <v>254</v>
      </c>
    </row>
    <row r="22" spans="1:10">
      <c r="A22" s="49" t="s">
        <v>306</v>
      </c>
      <c r="B22" s="48">
        <v>0</v>
      </c>
      <c r="C22" s="48">
        <v>450000</v>
      </c>
      <c r="D22" s="48">
        <v>450000</v>
      </c>
      <c r="E22" s="48">
        <v>0</v>
      </c>
      <c r="F22" s="48">
        <v>528947</v>
      </c>
      <c r="G22" s="48">
        <v>528947</v>
      </c>
      <c r="H22" s="48">
        <v>78947</v>
      </c>
      <c r="I22" s="48">
        <v>17.54</v>
      </c>
      <c r="J22" s="47" t="s">
        <v>254</v>
      </c>
    </row>
    <row r="23" spans="1:10">
      <c r="A23" s="49" t="s">
        <v>305</v>
      </c>
      <c r="B23" s="48">
        <v>0</v>
      </c>
      <c r="C23" s="48">
        <v>2350000</v>
      </c>
      <c r="D23" s="48">
        <v>2350000</v>
      </c>
      <c r="E23" s="48">
        <v>0</v>
      </c>
      <c r="F23" s="48">
        <v>4273844</v>
      </c>
      <c r="G23" s="48">
        <v>4273844</v>
      </c>
      <c r="H23" s="48">
        <v>1923844</v>
      </c>
      <c r="I23" s="48">
        <v>81.87</v>
      </c>
      <c r="J23" s="47" t="s">
        <v>254</v>
      </c>
    </row>
    <row r="24" spans="1:10">
      <c r="A24" s="49" t="s">
        <v>304</v>
      </c>
      <c r="B24" s="48">
        <v>0</v>
      </c>
      <c r="C24" s="48">
        <v>500000</v>
      </c>
      <c r="D24" s="48">
        <v>500000</v>
      </c>
      <c r="E24" s="48">
        <v>0</v>
      </c>
      <c r="F24" s="48">
        <v>772910</v>
      </c>
      <c r="G24" s="48">
        <v>772910</v>
      </c>
      <c r="H24" s="48">
        <v>272910</v>
      </c>
      <c r="I24" s="48">
        <v>54.58</v>
      </c>
      <c r="J24" s="47" t="s">
        <v>254</v>
      </c>
    </row>
    <row r="25" spans="1:10">
      <c r="A25" s="49" t="s">
        <v>303</v>
      </c>
      <c r="B25" s="48">
        <v>0</v>
      </c>
      <c r="C25" s="48">
        <v>1850000</v>
      </c>
      <c r="D25" s="48">
        <v>1850000</v>
      </c>
      <c r="E25" s="48">
        <v>0</v>
      </c>
      <c r="F25" s="48">
        <v>3500934</v>
      </c>
      <c r="G25" s="48">
        <v>3500934</v>
      </c>
      <c r="H25" s="48">
        <v>1650934</v>
      </c>
      <c r="I25" s="48">
        <v>89.24</v>
      </c>
      <c r="J25" s="47" t="s">
        <v>254</v>
      </c>
    </row>
    <row r="26" spans="1:10">
      <c r="A26" s="49" t="s">
        <v>302</v>
      </c>
      <c r="B26" s="48">
        <v>0</v>
      </c>
      <c r="C26" s="48">
        <v>50000</v>
      </c>
      <c r="D26" s="48">
        <v>50000</v>
      </c>
      <c r="E26" s="48">
        <v>0</v>
      </c>
      <c r="F26" s="48">
        <v>327644</v>
      </c>
      <c r="G26" s="48">
        <v>327644</v>
      </c>
      <c r="H26" s="48">
        <v>277644</v>
      </c>
      <c r="I26" s="48">
        <v>555.29</v>
      </c>
      <c r="J26" s="47" t="s">
        <v>254</v>
      </c>
    </row>
    <row r="27" spans="1:10">
      <c r="A27" s="49" t="s">
        <v>299</v>
      </c>
      <c r="B27" s="48">
        <v>0</v>
      </c>
      <c r="C27" s="48">
        <v>50000</v>
      </c>
      <c r="D27" s="48">
        <v>50000</v>
      </c>
      <c r="E27" s="48">
        <v>0</v>
      </c>
      <c r="F27" s="48">
        <v>327644</v>
      </c>
      <c r="G27" s="48">
        <v>327644</v>
      </c>
      <c r="H27" s="48">
        <v>277644</v>
      </c>
      <c r="I27" s="48">
        <v>555.29</v>
      </c>
      <c r="J27" s="47" t="s">
        <v>254</v>
      </c>
    </row>
    <row r="28" spans="1:10">
      <c r="A28" s="49" t="s">
        <v>296</v>
      </c>
      <c r="B28" s="48">
        <v>190704000</v>
      </c>
      <c r="C28" s="48">
        <v>0</v>
      </c>
      <c r="D28" s="48">
        <v>190704000</v>
      </c>
      <c r="E28" s="48">
        <v>180571985</v>
      </c>
      <c r="F28" s="48">
        <v>1092735</v>
      </c>
      <c r="G28" s="48">
        <v>181664720</v>
      </c>
      <c r="H28" s="48">
        <v>-9039280</v>
      </c>
      <c r="I28" s="48">
        <v>-4.74</v>
      </c>
      <c r="J28" s="47" t="s">
        <v>254</v>
      </c>
    </row>
    <row r="29" spans="1:10">
      <c r="A29" s="49" t="s">
        <v>343</v>
      </c>
      <c r="B29" s="48">
        <v>5405000</v>
      </c>
      <c r="C29" s="48">
        <v>0</v>
      </c>
      <c r="D29" s="48">
        <v>5405000</v>
      </c>
      <c r="E29" s="48">
        <v>7240168</v>
      </c>
      <c r="F29" s="48">
        <v>0</v>
      </c>
      <c r="G29" s="48">
        <v>7240168</v>
      </c>
      <c r="H29" s="48">
        <v>1835168</v>
      </c>
      <c r="I29" s="48">
        <v>33.950000000000003</v>
      </c>
      <c r="J29" s="47" t="s">
        <v>254</v>
      </c>
    </row>
    <row r="30" spans="1:10">
      <c r="A30" s="49" t="s">
        <v>295</v>
      </c>
      <c r="B30" s="48">
        <v>21603000</v>
      </c>
      <c r="C30" s="48">
        <v>0</v>
      </c>
      <c r="D30" s="48">
        <v>21603000</v>
      </c>
      <c r="E30" s="48">
        <v>22147986</v>
      </c>
      <c r="F30" s="48">
        <v>0</v>
      </c>
      <c r="G30" s="48">
        <v>22147986</v>
      </c>
      <c r="H30" s="48">
        <v>544986</v>
      </c>
      <c r="I30" s="48">
        <v>2.52</v>
      </c>
      <c r="J30" s="47" t="s">
        <v>254</v>
      </c>
    </row>
    <row r="31" spans="1:10">
      <c r="A31" s="49" t="s">
        <v>294</v>
      </c>
      <c r="B31" s="48">
        <v>30248000</v>
      </c>
      <c r="C31" s="48">
        <v>0</v>
      </c>
      <c r="D31" s="48">
        <v>30248000</v>
      </c>
      <c r="E31" s="48">
        <v>25751346</v>
      </c>
      <c r="F31" s="48">
        <v>70857</v>
      </c>
      <c r="G31" s="48">
        <v>25822203</v>
      </c>
      <c r="H31" s="48">
        <v>-4425797</v>
      </c>
      <c r="I31" s="48">
        <v>-14.63</v>
      </c>
      <c r="J31" s="47" t="s">
        <v>254</v>
      </c>
    </row>
    <row r="32" spans="1:10">
      <c r="A32" s="49" t="s">
        <v>293</v>
      </c>
      <c r="B32" s="48">
        <v>2748000</v>
      </c>
      <c r="C32" s="48">
        <v>0</v>
      </c>
      <c r="D32" s="48">
        <v>2748000</v>
      </c>
      <c r="E32" s="48">
        <v>2135028</v>
      </c>
      <c r="F32" s="48">
        <v>8128</v>
      </c>
      <c r="G32" s="48">
        <v>2143156</v>
      </c>
      <c r="H32" s="48">
        <v>-604844</v>
      </c>
      <c r="I32" s="48">
        <v>-22.01</v>
      </c>
      <c r="J32" s="47" t="s">
        <v>254</v>
      </c>
    </row>
    <row r="33" spans="1:10">
      <c r="A33" s="49" t="s">
        <v>292</v>
      </c>
      <c r="B33" s="48">
        <v>15725000</v>
      </c>
      <c r="C33" s="48">
        <v>0</v>
      </c>
      <c r="D33" s="48">
        <v>15725000</v>
      </c>
      <c r="E33" s="48">
        <v>18497289</v>
      </c>
      <c r="F33" s="48">
        <v>40858</v>
      </c>
      <c r="G33" s="48">
        <v>18538147</v>
      </c>
      <c r="H33" s="48">
        <v>2813147</v>
      </c>
      <c r="I33" s="48">
        <v>17.89</v>
      </c>
      <c r="J33" s="47" t="s">
        <v>254</v>
      </c>
    </row>
    <row r="34" spans="1:10">
      <c r="A34" s="49" t="s">
        <v>291</v>
      </c>
      <c r="B34" s="48">
        <v>98999000</v>
      </c>
      <c r="C34" s="48">
        <v>0</v>
      </c>
      <c r="D34" s="48">
        <v>98999000</v>
      </c>
      <c r="E34" s="48">
        <v>96566973</v>
      </c>
      <c r="F34" s="48">
        <v>0</v>
      </c>
      <c r="G34" s="48">
        <v>96566973</v>
      </c>
      <c r="H34" s="48">
        <v>-2432027</v>
      </c>
      <c r="I34" s="48">
        <v>-2.46</v>
      </c>
      <c r="J34" s="47" t="s">
        <v>254</v>
      </c>
    </row>
    <row r="35" spans="1:10">
      <c r="A35" s="49" t="s">
        <v>290</v>
      </c>
      <c r="B35" s="48">
        <v>15976000</v>
      </c>
      <c r="C35" s="48">
        <v>0</v>
      </c>
      <c r="D35" s="48">
        <v>15976000</v>
      </c>
      <c r="E35" s="48">
        <v>8233195</v>
      </c>
      <c r="F35" s="48">
        <v>972892</v>
      </c>
      <c r="G35" s="48">
        <v>9206087</v>
      </c>
      <c r="H35" s="48">
        <v>-6769913</v>
      </c>
      <c r="I35" s="48">
        <v>-42.38</v>
      </c>
      <c r="J35" s="47" t="s">
        <v>254</v>
      </c>
    </row>
    <row r="36" spans="1:10">
      <c r="A36" s="49" t="s">
        <v>289</v>
      </c>
      <c r="B36" s="48">
        <v>0</v>
      </c>
      <c r="C36" s="48">
        <v>410000</v>
      </c>
      <c r="D36" s="48">
        <v>410000</v>
      </c>
      <c r="E36" s="48">
        <v>0</v>
      </c>
      <c r="F36" s="48">
        <v>365023</v>
      </c>
      <c r="G36" s="48">
        <v>365023</v>
      </c>
      <c r="H36" s="48">
        <v>-44977</v>
      </c>
      <c r="I36" s="48">
        <v>-10.97</v>
      </c>
      <c r="J36" s="47" t="s">
        <v>254</v>
      </c>
    </row>
    <row r="37" spans="1:10">
      <c r="A37" s="49" t="s">
        <v>286</v>
      </c>
      <c r="B37" s="48">
        <v>0</v>
      </c>
      <c r="C37" s="48">
        <v>130000</v>
      </c>
      <c r="D37" s="48">
        <v>130000</v>
      </c>
      <c r="E37" s="48">
        <v>0</v>
      </c>
      <c r="F37" s="48">
        <v>142260</v>
      </c>
      <c r="G37" s="48">
        <v>142260</v>
      </c>
      <c r="H37" s="48">
        <v>12260</v>
      </c>
      <c r="I37" s="48">
        <v>9.43</v>
      </c>
      <c r="J37" s="47" t="s">
        <v>254</v>
      </c>
    </row>
    <row r="38" spans="1:10">
      <c r="A38" s="49" t="s">
        <v>342</v>
      </c>
      <c r="B38" s="48">
        <v>0</v>
      </c>
      <c r="C38" s="48">
        <v>280000</v>
      </c>
      <c r="D38" s="48">
        <v>280000</v>
      </c>
      <c r="E38" s="48">
        <v>0</v>
      </c>
      <c r="F38" s="48">
        <v>222763</v>
      </c>
      <c r="G38" s="48">
        <v>222763</v>
      </c>
      <c r="H38" s="48">
        <v>-57237</v>
      </c>
      <c r="I38" s="48">
        <v>-20.440000000000001</v>
      </c>
      <c r="J38" s="47" t="s">
        <v>254</v>
      </c>
    </row>
    <row r="39" spans="1:10" ht="32.4">
      <c r="A39" s="49" t="s">
        <v>284</v>
      </c>
      <c r="B39" s="48">
        <v>0</v>
      </c>
      <c r="C39" s="48">
        <v>150000</v>
      </c>
      <c r="D39" s="48">
        <v>150000</v>
      </c>
      <c r="E39" s="48">
        <v>0</v>
      </c>
      <c r="F39" s="48">
        <v>167914</v>
      </c>
      <c r="G39" s="48">
        <v>167914</v>
      </c>
      <c r="H39" s="48">
        <v>17914</v>
      </c>
      <c r="I39" s="48">
        <v>11.94</v>
      </c>
      <c r="J39" s="47" t="s">
        <v>254</v>
      </c>
    </row>
    <row r="40" spans="1:10">
      <c r="A40" s="49" t="s">
        <v>283</v>
      </c>
      <c r="B40" s="48">
        <v>0</v>
      </c>
      <c r="C40" s="48">
        <v>0</v>
      </c>
      <c r="D40" s="48">
        <v>0</v>
      </c>
      <c r="E40" s="48">
        <v>0</v>
      </c>
      <c r="F40" s="48">
        <v>10000</v>
      </c>
      <c r="G40" s="48">
        <v>10000</v>
      </c>
      <c r="H40" s="48">
        <v>10000</v>
      </c>
      <c r="I40" s="48"/>
      <c r="J40" s="47" t="s">
        <v>254</v>
      </c>
    </row>
    <row r="41" spans="1:10" ht="16.8" thickBot="1">
      <c r="A41" s="59" t="s">
        <v>341</v>
      </c>
      <c r="B41" s="58">
        <v>0</v>
      </c>
      <c r="C41" s="58">
        <v>150000</v>
      </c>
      <c r="D41" s="58">
        <v>150000</v>
      </c>
      <c r="E41" s="58">
        <v>0</v>
      </c>
      <c r="F41" s="58">
        <v>157914</v>
      </c>
      <c r="G41" s="58">
        <v>157914</v>
      </c>
      <c r="H41" s="58">
        <v>7914</v>
      </c>
      <c r="I41" s="58">
        <v>5.28</v>
      </c>
      <c r="J41" s="57" t="s">
        <v>254</v>
      </c>
    </row>
    <row r="42" spans="1:10">
      <c r="A42" s="89" t="s">
        <v>276</v>
      </c>
      <c r="B42" s="89"/>
      <c r="C42" s="89"/>
      <c r="D42" s="89"/>
      <c r="E42" s="89"/>
      <c r="F42" s="89"/>
      <c r="G42" s="89"/>
      <c r="H42" s="89"/>
      <c r="I42" s="89"/>
      <c r="J42" s="89"/>
    </row>
  </sheetData>
  <mergeCells count="6">
    <mergeCell ref="A42:J42"/>
    <mergeCell ref="A4:A5"/>
    <mergeCell ref="B4:D4"/>
    <mergeCell ref="E4:G4"/>
    <mergeCell ref="H4:I4"/>
    <mergeCell ref="J4:J5"/>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75" workbookViewId="0">
      <selection activeCell="E26" sqref="E26"/>
    </sheetView>
  </sheetViews>
  <sheetFormatPr defaultRowHeight="16.2"/>
  <cols>
    <col min="1" max="1" width="31.6640625" style="43" customWidth="1"/>
    <col min="2" max="6" width="17.6640625" style="43" customWidth="1"/>
    <col min="7" max="8" width="17.6640625" style="42" customWidth="1"/>
    <col min="9" max="9" width="9.88671875" style="42" customWidth="1"/>
    <col min="10" max="10" width="39.33203125" style="42" customWidth="1"/>
    <col min="11" max="16384" width="8.88671875" style="42"/>
  </cols>
  <sheetData>
    <row r="1" spans="1:10" ht="22.2">
      <c r="A1" s="25"/>
      <c r="B1" s="25"/>
      <c r="C1" s="56"/>
      <c r="D1" s="25"/>
      <c r="E1" s="25" t="s">
        <v>50</v>
      </c>
      <c r="F1" s="25"/>
      <c r="G1" s="56"/>
      <c r="H1" s="56"/>
      <c r="I1" s="56"/>
      <c r="J1" s="56"/>
    </row>
    <row r="2" spans="1:10" ht="22.2">
      <c r="A2" s="25"/>
      <c r="B2" s="25"/>
      <c r="C2" s="56"/>
      <c r="D2" s="25"/>
      <c r="E2" s="25" t="s">
        <v>340</v>
      </c>
      <c r="F2" s="65"/>
      <c r="G2" s="56"/>
      <c r="H2" s="56"/>
      <c r="I2" s="56"/>
      <c r="J2" s="56"/>
    </row>
    <row r="3" spans="1:10" ht="16.8" thickBot="1">
      <c r="A3" s="21"/>
      <c r="B3" s="19"/>
      <c r="C3" s="42"/>
      <c r="D3" s="19"/>
      <c r="E3" s="19" t="s">
        <v>49</v>
      </c>
      <c r="F3" s="64"/>
      <c r="J3" s="17" t="s">
        <v>334</v>
      </c>
    </row>
    <row r="4" spans="1:10">
      <c r="A4" s="71" t="s">
        <v>333</v>
      </c>
      <c r="B4" s="97" t="s">
        <v>332</v>
      </c>
      <c r="C4" s="98"/>
      <c r="D4" s="99"/>
      <c r="E4" s="97" t="s">
        <v>331</v>
      </c>
      <c r="F4" s="98"/>
      <c r="G4" s="99"/>
      <c r="H4" s="100" t="s">
        <v>330</v>
      </c>
      <c r="I4" s="100"/>
      <c r="J4" s="95" t="s">
        <v>329</v>
      </c>
    </row>
    <row r="5" spans="1:10" ht="33" thickBot="1">
      <c r="A5" s="73"/>
      <c r="B5" s="63" t="s">
        <v>328</v>
      </c>
      <c r="C5" s="63" t="s">
        <v>327</v>
      </c>
      <c r="D5" s="15" t="s">
        <v>326</v>
      </c>
      <c r="E5" s="16" t="s">
        <v>328</v>
      </c>
      <c r="F5" s="63" t="s">
        <v>327</v>
      </c>
      <c r="G5" s="15" t="s">
        <v>326</v>
      </c>
      <c r="H5" s="62" t="s">
        <v>325</v>
      </c>
      <c r="I5" s="61" t="s">
        <v>324</v>
      </c>
      <c r="J5" s="96"/>
    </row>
    <row r="6" spans="1:10">
      <c r="A6" s="60" t="s">
        <v>339</v>
      </c>
      <c r="B6" s="54">
        <v>51000</v>
      </c>
      <c r="C6" s="54">
        <v>10050000</v>
      </c>
      <c r="D6" s="54">
        <v>10101000</v>
      </c>
      <c r="E6" s="54">
        <v>97156</v>
      </c>
      <c r="F6" s="54">
        <v>8500996</v>
      </c>
      <c r="G6" s="54">
        <v>8598152</v>
      </c>
      <c r="H6" s="54">
        <v>-1502848</v>
      </c>
      <c r="I6" s="54">
        <v>-14.88</v>
      </c>
      <c r="J6" s="53" t="s">
        <v>254</v>
      </c>
    </row>
    <row r="7" spans="1:10" ht="48.6">
      <c r="A7" s="49" t="s">
        <v>338</v>
      </c>
      <c r="B7" s="48">
        <v>51000</v>
      </c>
      <c r="C7" s="48">
        <v>10050000</v>
      </c>
      <c r="D7" s="48">
        <v>10101000</v>
      </c>
      <c r="E7" s="48">
        <v>97156</v>
      </c>
      <c r="F7" s="48">
        <v>8500996</v>
      </c>
      <c r="G7" s="48">
        <v>8598152</v>
      </c>
      <c r="H7" s="48">
        <v>-1502848</v>
      </c>
      <c r="I7" s="48">
        <v>-14.88</v>
      </c>
      <c r="J7" s="47" t="s">
        <v>337</v>
      </c>
    </row>
    <row r="8" spans="1:10">
      <c r="A8" s="49" t="s">
        <v>320</v>
      </c>
      <c r="B8" s="48">
        <v>0</v>
      </c>
      <c r="C8" s="48">
        <v>60000</v>
      </c>
      <c r="D8" s="48">
        <v>60000</v>
      </c>
      <c r="E8" s="48">
        <v>0</v>
      </c>
      <c r="F8" s="48">
        <v>0</v>
      </c>
      <c r="G8" s="48">
        <v>0</v>
      </c>
      <c r="H8" s="48">
        <v>-60000</v>
      </c>
      <c r="I8" s="48">
        <v>-100</v>
      </c>
      <c r="J8" s="47" t="s">
        <v>254</v>
      </c>
    </row>
    <row r="9" spans="1:10">
      <c r="A9" s="49" t="s">
        <v>318</v>
      </c>
      <c r="B9" s="48">
        <v>0</v>
      </c>
      <c r="C9" s="48">
        <v>60000</v>
      </c>
      <c r="D9" s="48">
        <v>60000</v>
      </c>
      <c r="E9" s="48">
        <v>0</v>
      </c>
      <c r="F9" s="48">
        <v>0</v>
      </c>
      <c r="G9" s="48">
        <v>0</v>
      </c>
      <c r="H9" s="48">
        <v>-60000</v>
      </c>
      <c r="I9" s="48">
        <v>-100</v>
      </c>
      <c r="J9" s="47" t="s">
        <v>254</v>
      </c>
    </row>
    <row r="10" spans="1:10">
      <c r="A10" s="49" t="s">
        <v>316</v>
      </c>
      <c r="B10" s="48">
        <v>0</v>
      </c>
      <c r="C10" s="48">
        <v>7640000</v>
      </c>
      <c r="D10" s="48">
        <v>7640000</v>
      </c>
      <c r="E10" s="48">
        <v>0</v>
      </c>
      <c r="F10" s="48">
        <v>6711122</v>
      </c>
      <c r="G10" s="48">
        <v>6711122</v>
      </c>
      <c r="H10" s="48">
        <v>-928878</v>
      </c>
      <c r="I10" s="48">
        <v>-12.16</v>
      </c>
      <c r="J10" s="47" t="s">
        <v>254</v>
      </c>
    </row>
    <row r="11" spans="1:10">
      <c r="A11" s="49" t="s">
        <v>314</v>
      </c>
      <c r="B11" s="48">
        <v>0</v>
      </c>
      <c r="C11" s="48">
        <v>250000</v>
      </c>
      <c r="D11" s="48">
        <v>250000</v>
      </c>
      <c r="E11" s="48">
        <v>0</v>
      </c>
      <c r="F11" s="48">
        <v>271791</v>
      </c>
      <c r="G11" s="48">
        <v>271791</v>
      </c>
      <c r="H11" s="48">
        <v>21791</v>
      </c>
      <c r="I11" s="48">
        <v>8.7200000000000006</v>
      </c>
      <c r="J11" s="47" t="s">
        <v>254</v>
      </c>
    </row>
    <row r="12" spans="1:10">
      <c r="A12" s="49" t="s">
        <v>313</v>
      </c>
      <c r="B12" s="48">
        <v>0</v>
      </c>
      <c r="C12" s="48">
        <v>20000</v>
      </c>
      <c r="D12" s="48">
        <v>20000</v>
      </c>
      <c r="E12" s="48">
        <v>0</v>
      </c>
      <c r="F12" s="48">
        <v>10998</v>
      </c>
      <c r="G12" s="48">
        <v>10998</v>
      </c>
      <c r="H12" s="48">
        <v>-9002</v>
      </c>
      <c r="I12" s="48">
        <v>-45.01</v>
      </c>
      <c r="J12" s="47" t="s">
        <v>254</v>
      </c>
    </row>
    <row r="13" spans="1:10" ht="48.6">
      <c r="A13" s="49" t="s">
        <v>311</v>
      </c>
      <c r="B13" s="48">
        <v>0</v>
      </c>
      <c r="C13" s="48">
        <v>260000</v>
      </c>
      <c r="D13" s="48">
        <v>260000</v>
      </c>
      <c r="E13" s="48">
        <v>0</v>
      </c>
      <c r="F13" s="48">
        <v>182269</v>
      </c>
      <c r="G13" s="48">
        <v>182269</v>
      </c>
      <c r="H13" s="48">
        <v>-77731</v>
      </c>
      <c r="I13" s="48">
        <v>-29.9</v>
      </c>
      <c r="J13" s="47" t="s">
        <v>336</v>
      </c>
    </row>
    <row r="14" spans="1:10">
      <c r="A14" s="49" t="s">
        <v>309</v>
      </c>
      <c r="B14" s="48">
        <v>0</v>
      </c>
      <c r="C14" s="48">
        <v>100000</v>
      </c>
      <c r="D14" s="48">
        <v>100000</v>
      </c>
      <c r="E14" s="48">
        <v>0</v>
      </c>
      <c r="F14" s="48">
        <v>90961</v>
      </c>
      <c r="G14" s="48">
        <v>90961</v>
      </c>
      <c r="H14" s="48">
        <v>-9039</v>
      </c>
      <c r="I14" s="48">
        <v>-9.0399999999999991</v>
      </c>
      <c r="J14" s="47" t="s">
        <v>254</v>
      </c>
    </row>
    <row r="15" spans="1:10">
      <c r="A15" s="49" t="s">
        <v>307</v>
      </c>
      <c r="B15" s="48">
        <v>0</v>
      </c>
      <c r="C15" s="48">
        <v>40000</v>
      </c>
      <c r="D15" s="48">
        <v>40000</v>
      </c>
      <c r="E15" s="48">
        <v>0</v>
      </c>
      <c r="F15" s="48">
        <v>35210</v>
      </c>
      <c r="G15" s="48">
        <v>35210</v>
      </c>
      <c r="H15" s="48">
        <v>-4790</v>
      </c>
      <c r="I15" s="48">
        <v>-11.98</v>
      </c>
      <c r="J15" s="47" t="s">
        <v>254</v>
      </c>
    </row>
    <row r="16" spans="1:10">
      <c r="A16" s="49" t="s">
        <v>306</v>
      </c>
      <c r="B16" s="48">
        <v>0</v>
      </c>
      <c r="C16" s="48">
        <v>6970000</v>
      </c>
      <c r="D16" s="48">
        <v>6970000</v>
      </c>
      <c r="E16" s="48">
        <v>0</v>
      </c>
      <c r="F16" s="48">
        <v>6119893</v>
      </c>
      <c r="G16" s="48">
        <v>6119893</v>
      </c>
      <c r="H16" s="48">
        <v>-850107</v>
      </c>
      <c r="I16" s="48">
        <v>-12.2</v>
      </c>
      <c r="J16" s="47" t="s">
        <v>254</v>
      </c>
    </row>
    <row r="17" spans="1:10">
      <c r="A17" s="49" t="s">
        <v>305</v>
      </c>
      <c r="B17" s="48">
        <v>0</v>
      </c>
      <c r="C17" s="48">
        <v>1410000</v>
      </c>
      <c r="D17" s="48">
        <v>1410000</v>
      </c>
      <c r="E17" s="48">
        <v>0</v>
      </c>
      <c r="F17" s="48">
        <v>1210390</v>
      </c>
      <c r="G17" s="48">
        <v>1210390</v>
      </c>
      <c r="H17" s="48">
        <v>-199610</v>
      </c>
      <c r="I17" s="48">
        <v>-14.16</v>
      </c>
      <c r="J17" s="47" t="s">
        <v>254</v>
      </c>
    </row>
    <row r="18" spans="1:10">
      <c r="A18" s="49" t="s">
        <v>304</v>
      </c>
      <c r="B18" s="48">
        <v>0</v>
      </c>
      <c r="C18" s="48">
        <v>0</v>
      </c>
      <c r="D18" s="48">
        <v>0</v>
      </c>
      <c r="E18" s="48">
        <v>0</v>
      </c>
      <c r="F18" s="48">
        <v>3000</v>
      </c>
      <c r="G18" s="48">
        <v>3000</v>
      </c>
      <c r="H18" s="48">
        <v>3000</v>
      </c>
      <c r="I18" s="48"/>
      <c r="J18" s="47" t="s">
        <v>254</v>
      </c>
    </row>
    <row r="19" spans="1:10">
      <c r="A19" s="49" t="s">
        <v>303</v>
      </c>
      <c r="B19" s="48">
        <v>0</v>
      </c>
      <c r="C19" s="48">
        <v>1410000</v>
      </c>
      <c r="D19" s="48">
        <v>1410000</v>
      </c>
      <c r="E19" s="48">
        <v>0</v>
      </c>
      <c r="F19" s="48">
        <v>1207390</v>
      </c>
      <c r="G19" s="48">
        <v>1207390</v>
      </c>
      <c r="H19" s="48">
        <v>-202610</v>
      </c>
      <c r="I19" s="48">
        <v>-14.37</v>
      </c>
      <c r="J19" s="47" t="s">
        <v>254</v>
      </c>
    </row>
    <row r="20" spans="1:10">
      <c r="A20" s="49" t="s">
        <v>302</v>
      </c>
      <c r="B20" s="48">
        <v>0</v>
      </c>
      <c r="C20" s="48">
        <v>590000</v>
      </c>
      <c r="D20" s="48">
        <v>590000</v>
      </c>
      <c r="E20" s="48">
        <v>0</v>
      </c>
      <c r="F20" s="48">
        <v>218156</v>
      </c>
      <c r="G20" s="48">
        <v>218156</v>
      </c>
      <c r="H20" s="48">
        <v>-371844</v>
      </c>
      <c r="I20" s="48">
        <v>-63.02</v>
      </c>
      <c r="J20" s="47" t="s">
        <v>254</v>
      </c>
    </row>
    <row r="21" spans="1:10">
      <c r="A21" s="49" t="s">
        <v>300</v>
      </c>
      <c r="B21" s="48">
        <v>0</v>
      </c>
      <c r="C21" s="48">
        <v>130000</v>
      </c>
      <c r="D21" s="48">
        <v>130000</v>
      </c>
      <c r="E21" s="48">
        <v>0</v>
      </c>
      <c r="F21" s="48">
        <v>151356</v>
      </c>
      <c r="G21" s="48">
        <v>151356</v>
      </c>
      <c r="H21" s="48">
        <v>21356</v>
      </c>
      <c r="I21" s="48">
        <v>16.43</v>
      </c>
      <c r="J21" s="47" t="s">
        <v>254</v>
      </c>
    </row>
    <row r="22" spans="1:10">
      <c r="A22" s="49" t="s">
        <v>299</v>
      </c>
      <c r="B22" s="48">
        <v>0</v>
      </c>
      <c r="C22" s="48">
        <v>410000</v>
      </c>
      <c r="D22" s="48">
        <v>410000</v>
      </c>
      <c r="E22" s="48">
        <v>0</v>
      </c>
      <c r="F22" s="48">
        <v>32400</v>
      </c>
      <c r="G22" s="48">
        <v>32400</v>
      </c>
      <c r="H22" s="48">
        <v>-377600</v>
      </c>
      <c r="I22" s="48">
        <v>-92.1</v>
      </c>
      <c r="J22" s="47" t="s">
        <v>254</v>
      </c>
    </row>
    <row r="23" spans="1:10">
      <c r="A23" s="49" t="s">
        <v>298</v>
      </c>
      <c r="B23" s="48">
        <v>0</v>
      </c>
      <c r="C23" s="48">
        <v>50000</v>
      </c>
      <c r="D23" s="48">
        <v>50000</v>
      </c>
      <c r="E23" s="48">
        <v>0</v>
      </c>
      <c r="F23" s="48">
        <v>32000</v>
      </c>
      <c r="G23" s="48">
        <v>32000</v>
      </c>
      <c r="H23" s="48">
        <v>-18000</v>
      </c>
      <c r="I23" s="48">
        <v>-36</v>
      </c>
      <c r="J23" s="47" t="s">
        <v>254</v>
      </c>
    </row>
    <row r="24" spans="1:10">
      <c r="A24" s="49" t="s">
        <v>297</v>
      </c>
      <c r="B24" s="48">
        <v>0</v>
      </c>
      <c r="C24" s="48">
        <v>0</v>
      </c>
      <c r="D24" s="48">
        <v>0</v>
      </c>
      <c r="E24" s="48">
        <v>0</v>
      </c>
      <c r="F24" s="48">
        <v>2400</v>
      </c>
      <c r="G24" s="48">
        <v>2400</v>
      </c>
      <c r="H24" s="48">
        <v>2400</v>
      </c>
      <c r="I24" s="48"/>
      <c r="J24" s="47" t="s">
        <v>254</v>
      </c>
    </row>
    <row r="25" spans="1:10">
      <c r="A25" s="49" t="s">
        <v>296</v>
      </c>
      <c r="B25" s="48">
        <v>51000</v>
      </c>
      <c r="C25" s="48">
        <v>0</v>
      </c>
      <c r="D25" s="48">
        <v>51000</v>
      </c>
      <c r="E25" s="48">
        <v>97156</v>
      </c>
      <c r="F25" s="48">
        <v>0</v>
      </c>
      <c r="G25" s="48">
        <v>97156</v>
      </c>
      <c r="H25" s="48">
        <v>46156</v>
      </c>
      <c r="I25" s="48">
        <v>90.5</v>
      </c>
      <c r="J25" s="47" t="s">
        <v>254</v>
      </c>
    </row>
    <row r="26" spans="1:10">
      <c r="A26" s="49" t="s">
        <v>294</v>
      </c>
      <c r="B26" s="48">
        <v>46000</v>
      </c>
      <c r="C26" s="48">
        <v>0</v>
      </c>
      <c r="D26" s="48">
        <v>46000</v>
      </c>
      <c r="E26" s="48">
        <v>80988</v>
      </c>
      <c r="F26" s="48">
        <v>0</v>
      </c>
      <c r="G26" s="48">
        <v>80988</v>
      </c>
      <c r="H26" s="48">
        <v>34988</v>
      </c>
      <c r="I26" s="48">
        <v>76.06</v>
      </c>
      <c r="J26" s="47" t="s">
        <v>254</v>
      </c>
    </row>
    <row r="27" spans="1:10">
      <c r="A27" s="49" t="s">
        <v>293</v>
      </c>
      <c r="B27" s="48">
        <v>5000</v>
      </c>
      <c r="C27" s="48">
        <v>0</v>
      </c>
      <c r="D27" s="48">
        <v>5000</v>
      </c>
      <c r="E27" s="48">
        <v>4296</v>
      </c>
      <c r="F27" s="48">
        <v>0</v>
      </c>
      <c r="G27" s="48">
        <v>4296</v>
      </c>
      <c r="H27" s="48">
        <v>-704</v>
      </c>
      <c r="I27" s="48">
        <v>-14.08</v>
      </c>
      <c r="J27" s="47" t="s">
        <v>254</v>
      </c>
    </row>
    <row r="28" spans="1:10">
      <c r="A28" s="49" t="s">
        <v>292</v>
      </c>
      <c r="B28" s="48">
        <v>0</v>
      </c>
      <c r="C28" s="48">
        <v>0</v>
      </c>
      <c r="D28" s="48">
        <v>0</v>
      </c>
      <c r="E28" s="48">
        <v>7284</v>
      </c>
      <c r="F28" s="48">
        <v>0</v>
      </c>
      <c r="G28" s="48">
        <v>7284</v>
      </c>
      <c r="H28" s="48">
        <v>7284</v>
      </c>
      <c r="I28" s="48"/>
      <c r="J28" s="47" t="s">
        <v>254</v>
      </c>
    </row>
    <row r="29" spans="1:10">
      <c r="A29" s="49" t="s">
        <v>290</v>
      </c>
      <c r="B29" s="48">
        <v>0</v>
      </c>
      <c r="C29" s="48">
        <v>0</v>
      </c>
      <c r="D29" s="48">
        <v>0</v>
      </c>
      <c r="E29" s="48">
        <v>4588</v>
      </c>
      <c r="F29" s="48">
        <v>0</v>
      </c>
      <c r="G29" s="48">
        <v>4588</v>
      </c>
      <c r="H29" s="48">
        <v>4588</v>
      </c>
      <c r="I29" s="48"/>
      <c r="J29" s="47" t="s">
        <v>254</v>
      </c>
    </row>
    <row r="30" spans="1:10" ht="32.4">
      <c r="A30" s="49" t="s">
        <v>284</v>
      </c>
      <c r="B30" s="48">
        <v>0</v>
      </c>
      <c r="C30" s="48">
        <v>350000</v>
      </c>
      <c r="D30" s="48">
        <v>350000</v>
      </c>
      <c r="E30" s="48">
        <v>0</v>
      </c>
      <c r="F30" s="48">
        <v>361328</v>
      </c>
      <c r="G30" s="48">
        <v>361328</v>
      </c>
      <c r="H30" s="48">
        <v>11328</v>
      </c>
      <c r="I30" s="48">
        <v>3.24</v>
      </c>
      <c r="J30" s="47" t="s">
        <v>254</v>
      </c>
    </row>
    <row r="31" spans="1:10" ht="16.8" thickBot="1">
      <c r="A31" s="59" t="s">
        <v>282</v>
      </c>
      <c r="B31" s="58">
        <v>0</v>
      </c>
      <c r="C31" s="58">
        <v>350000</v>
      </c>
      <c r="D31" s="58">
        <v>350000</v>
      </c>
      <c r="E31" s="58">
        <v>0</v>
      </c>
      <c r="F31" s="58">
        <v>361328</v>
      </c>
      <c r="G31" s="58">
        <v>361328</v>
      </c>
      <c r="H31" s="58">
        <v>11328</v>
      </c>
      <c r="I31" s="58">
        <v>3.24</v>
      </c>
      <c r="J31" s="57" t="s">
        <v>254</v>
      </c>
    </row>
    <row r="32" spans="1:10">
      <c r="A32" s="89" t="s">
        <v>276</v>
      </c>
      <c r="B32" s="89"/>
      <c r="C32" s="89"/>
      <c r="D32" s="89"/>
      <c r="E32" s="89"/>
      <c r="F32" s="89"/>
      <c r="G32" s="89"/>
      <c r="H32" s="89"/>
      <c r="I32" s="89"/>
      <c r="J32" s="89"/>
    </row>
  </sheetData>
  <mergeCells count="6">
    <mergeCell ref="A4:A5"/>
    <mergeCell ref="B4:D4"/>
    <mergeCell ref="E4:G4"/>
    <mergeCell ref="H4:I4"/>
    <mergeCell ref="J4:J5"/>
    <mergeCell ref="A32:J32"/>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收支餘絀決算表</vt:lpstr>
      <vt:lpstr>餘絀撥補決算表</vt:lpstr>
      <vt:lpstr>現金流量決算表</vt:lpstr>
      <vt:lpstr>平衡表</vt:lpstr>
      <vt:lpstr>業務收入明細表</vt:lpstr>
      <vt:lpstr>教學成本明細表</vt:lpstr>
      <vt:lpstr>其他業務成本明細表</vt:lpstr>
      <vt:lpstr>管理及總務費用明細表</vt:lpstr>
      <vt:lpstr>其他業務費用明細表</vt:lpstr>
      <vt:lpstr>其他業務外費用明細表</vt:lpstr>
      <vt:lpstr>資產折舊明細表</vt:lpstr>
      <vt:lpstr>國庫撥補款明細表</vt:lpstr>
      <vt:lpstr>固定資產建設改良擴充明細表</vt:lpstr>
      <vt:lpstr>固定資產建設改良擴充計畫預算與實際進度比較表</vt:lpstr>
      <vt:lpstr>主要營運項目執行績效摘要表</vt:lpstr>
      <vt:lpstr>基金數額增減明細表</vt:lpstr>
      <vt:lpstr>員工人數彙計表</vt:lpstr>
      <vt:lpstr>用人費用彙計表</vt:lpstr>
      <vt:lpstr>各項費用彙計表</vt:lpstr>
      <vt:lpstr>管制性項目及統計所需項目比較表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2017-08-22T07:30:01Z</dcterms:created>
  <dcterms:modified xsi:type="dcterms:W3CDTF">2017-08-22T07:53:54Z</dcterms:modified>
</cp:coreProperties>
</file>