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4940" windowHeight="9672" activeTab="22"/>
  </bookViews>
  <sheets>
    <sheet name="收支餘絀表" sheetId="1" r:id="rId1"/>
    <sheet name="餘絀撥補表" sheetId="4" r:id="rId2"/>
    <sheet name="現金流量表" sheetId="5" r:id="rId3"/>
    <sheet name="平衡表" sheetId="6" r:id="rId4"/>
    <sheet name="業務收入明細表" sheetId="7" r:id="rId5"/>
    <sheet name="教學成本明細表" sheetId="8" r:id="rId6"/>
    <sheet name="其他業務成本明細表" sheetId="9" r:id="rId7"/>
    <sheet name="管理及總務費用明細表" sheetId="10" r:id="rId8"/>
    <sheet name="其他業務費用明細表" sheetId="11" r:id="rId9"/>
    <sheet name="財務費用明細表" sheetId="12" r:id="rId10"/>
    <sheet name="其他業務外費用明細表" sheetId="13" r:id="rId11"/>
    <sheet name="資產折舊明細表" sheetId="14" r:id="rId12"/>
    <sheet name="資產報廢明細表" sheetId="15" r:id="rId13"/>
    <sheet name="公庫撥補款明細表" sheetId="16" r:id="rId14"/>
    <sheet name="固定資產建設改良擴充明細表(不含撥贈)" sheetId="17" r:id="rId15"/>
    <sheet name="固定資產建設改良擴充明細表(含撥贈)" sheetId="18" r:id="rId16"/>
    <sheet name="固定資產建設改良擴充計畫預算與實際進度比較表" sheetId="19" r:id="rId17"/>
    <sheet name="主要營運項目執行績效摘要表" sheetId="20" r:id="rId18"/>
    <sheet name="基金數額增減明細表" sheetId="21" r:id="rId19"/>
    <sheet name="資金轉投資及其餘絀明細表" sheetId="22" r:id="rId20"/>
    <sheet name="員工人數彙計表" sheetId="23" r:id="rId21"/>
    <sheet name="用人費用彙計表" sheetId="24" r:id="rId22"/>
    <sheet name="增購及汰舊換新管理用公務車輛明細表" sheetId="25" r:id="rId23"/>
    <sheet name="各項費用彙計表" sheetId="26" r:id="rId24"/>
    <sheet name="管制性項目及統計所需項目比較表" sheetId="27" r:id="rId25"/>
  </sheets>
  <calcPr calcId="145621"/>
</workbook>
</file>

<file path=xl/calcChain.xml><?xml version="1.0" encoding="utf-8"?>
<calcChain xmlns="http://schemas.openxmlformats.org/spreadsheetml/2006/main">
  <c r="I20" i="27" l="1"/>
  <c r="H20" i="27"/>
  <c r="I19" i="27"/>
  <c r="H19" i="27"/>
  <c r="H18" i="27"/>
  <c r="I18" i="27" s="1"/>
  <c r="I17" i="27"/>
  <c r="H17" i="27"/>
  <c r="H16" i="27"/>
  <c r="I16" i="27" s="1"/>
  <c r="I15" i="27"/>
  <c r="H15" i="27"/>
  <c r="H14" i="27"/>
  <c r="I14" i="27" s="1"/>
  <c r="I13" i="27"/>
  <c r="H13" i="27"/>
  <c r="H12" i="27"/>
  <c r="I12" i="27" s="1"/>
  <c r="I11" i="27"/>
  <c r="H11" i="27"/>
  <c r="H10" i="27"/>
  <c r="I10" i="27" s="1"/>
  <c r="I9" i="27"/>
  <c r="H9" i="27"/>
  <c r="H8" i="27"/>
  <c r="I8" i="27" s="1"/>
  <c r="I7" i="27"/>
  <c r="H7" i="27"/>
  <c r="H6" i="27"/>
  <c r="I6" i="27" s="1"/>
  <c r="H163" i="26"/>
  <c r="I163" i="26" s="1"/>
  <c r="I162" i="26"/>
  <c r="H162" i="26"/>
  <c r="I161" i="26"/>
  <c r="H161" i="26"/>
  <c r="I160" i="26"/>
  <c r="H160" i="26"/>
  <c r="I159" i="26"/>
  <c r="H159" i="26"/>
  <c r="I158" i="26"/>
  <c r="H158" i="26"/>
  <c r="I157" i="26"/>
  <c r="H157" i="26"/>
  <c r="I156" i="26"/>
  <c r="H156" i="26"/>
  <c r="H155" i="26"/>
  <c r="I155" i="26" s="1"/>
  <c r="I154" i="26"/>
  <c r="H154" i="26"/>
  <c r="H153" i="26"/>
  <c r="I153" i="26" s="1"/>
  <c r="I152" i="26"/>
  <c r="H152" i="26"/>
  <c r="H151" i="26"/>
  <c r="I151" i="26" s="1"/>
  <c r="I150" i="26"/>
  <c r="H150" i="26"/>
  <c r="I149" i="26"/>
  <c r="H149" i="26"/>
  <c r="I148" i="26"/>
  <c r="H148" i="26"/>
  <c r="I147" i="26"/>
  <c r="H147" i="26"/>
  <c r="I146" i="26"/>
  <c r="H146" i="26"/>
  <c r="H145" i="26"/>
  <c r="I145" i="26" s="1"/>
  <c r="I144" i="26"/>
  <c r="H144" i="26"/>
  <c r="H143" i="26"/>
  <c r="I143" i="26" s="1"/>
  <c r="I142" i="26"/>
  <c r="H142" i="26"/>
  <c r="H141" i="26"/>
  <c r="I141" i="26" s="1"/>
  <c r="I140" i="26"/>
  <c r="H140" i="26"/>
  <c r="I139" i="26"/>
  <c r="H139" i="26"/>
  <c r="I138" i="26"/>
  <c r="H138" i="26"/>
  <c r="H137" i="26"/>
  <c r="I137" i="26" s="1"/>
  <c r="I136" i="26"/>
  <c r="H136" i="26"/>
  <c r="H135" i="26"/>
  <c r="I135" i="26" s="1"/>
  <c r="I134" i="26"/>
  <c r="H134" i="26"/>
  <c r="H133" i="26"/>
  <c r="I133" i="26" s="1"/>
  <c r="I132" i="26"/>
  <c r="H132" i="26"/>
  <c r="I131" i="26"/>
  <c r="H131" i="26"/>
  <c r="I130" i="26"/>
  <c r="H130" i="26"/>
  <c r="H129" i="26"/>
  <c r="I129" i="26" s="1"/>
  <c r="I128" i="26"/>
  <c r="H128" i="26"/>
  <c r="H127" i="26"/>
  <c r="I127" i="26" s="1"/>
  <c r="I126" i="26"/>
  <c r="H126" i="26"/>
  <c r="H125" i="26"/>
  <c r="I125" i="26" s="1"/>
  <c r="I124" i="26"/>
  <c r="H124" i="26"/>
  <c r="H123" i="26"/>
  <c r="I123" i="26" s="1"/>
  <c r="I122" i="26"/>
  <c r="H122" i="26"/>
  <c r="H121" i="26"/>
  <c r="I121" i="26" s="1"/>
  <c r="I120" i="26"/>
  <c r="H120" i="26"/>
  <c r="H119" i="26"/>
  <c r="I119" i="26" s="1"/>
  <c r="I118" i="26"/>
  <c r="H118" i="26"/>
  <c r="H117" i="26"/>
  <c r="I117" i="26" s="1"/>
  <c r="I116" i="26"/>
  <c r="H116" i="26"/>
  <c r="H115" i="26"/>
  <c r="I115" i="26" s="1"/>
  <c r="I114" i="26"/>
  <c r="H114" i="26"/>
  <c r="H113" i="26"/>
  <c r="I113" i="26" s="1"/>
  <c r="I112" i="26"/>
  <c r="H112" i="26"/>
  <c r="H111" i="26"/>
  <c r="I111" i="26" s="1"/>
  <c r="I110" i="26"/>
  <c r="H110" i="26"/>
  <c r="H109" i="26"/>
  <c r="I109" i="26" s="1"/>
  <c r="I108" i="26"/>
  <c r="H108" i="26"/>
  <c r="I107" i="26"/>
  <c r="H107" i="26"/>
  <c r="I106" i="26"/>
  <c r="H106" i="26"/>
  <c r="H105" i="26"/>
  <c r="I105" i="26" s="1"/>
  <c r="I104" i="26"/>
  <c r="H104" i="26"/>
  <c r="H103" i="26"/>
  <c r="I103" i="26" s="1"/>
  <c r="I102" i="26"/>
  <c r="H102" i="26"/>
  <c r="H101" i="26"/>
  <c r="I101" i="26" s="1"/>
  <c r="I100" i="26"/>
  <c r="H100" i="26"/>
  <c r="H99" i="26"/>
  <c r="I99" i="26" s="1"/>
  <c r="I98" i="26"/>
  <c r="H98" i="26"/>
  <c r="H97" i="26"/>
  <c r="I97" i="26" s="1"/>
  <c r="I96" i="26"/>
  <c r="H96" i="26"/>
  <c r="H95" i="26"/>
  <c r="I95" i="26" s="1"/>
  <c r="I94" i="26"/>
  <c r="H94" i="26"/>
  <c r="H93" i="26"/>
  <c r="I93" i="26" s="1"/>
  <c r="I92" i="26"/>
  <c r="H92" i="26"/>
  <c r="H91" i="26"/>
  <c r="I91" i="26" s="1"/>
  <c r="I90" i="26"/>
  <c r="H90" i="26"/>
  <c r="H89" i="26"/>
  <c r="I89" i="26" s="1"/>
  <c r="I88" i="26"/>
  <c r="H88" i="26"/>
  <c r="H87" i="26"/>
  <c r="I87" i="26" s="1"/>
  <c r="I86" i="26"/>
  <c r="H86" i="26"/>
  <c r="H85" i="26"/>
  <c r="I85" i="26" s="1"/>
  <c r="I84" i="26"/>
  <c r="H84" i="26"/>
  <c r="H83" i="26"/>
  <c r="I83" i="26" s="1"/>
  <c r="I82" i="26"/>
  <c r="H82" i="26"/>
  <c r="H81" i="26"/>
  <c r="I81" i="26" s="1"/>
  <c r="I80" i="26"/>
  <c r="H80" i="26"/>
  <c r="H79" i="26"/>
  <c r="I79" i="26" s="1"/>
  <c r="I78" i="26"/>
  <c r="H78" i="26"/>
  <c r="H77" i="26"/>
  <c r="I77" i="26" s="1"/>
  <c r="I76" i="26"/>
  <c r="H76" i="26"/>
  <c r="H75" i="26"/>
  <c r="I75" i="26" s="1"/>
  <c r="I74" i="26"/>
  <c r="H74" i="26"/>
  <c r="H73" i="26"/>
  <c r="I73" i="26" s="1"/>
  <c r="I72" i="26"/>
  <c r="H72" i="26"/>
  <c r="H71" i="26"/>
  <c r="I71" i="26" s="1"/>
  <c r="I70" i="26"/>
  <c r="H70" i="26"/>
  <c r="H69" i="26"/>
  <c r="I69" i="26" s="1"/>
  <c r="I68" i="26"/>
  <c r="H68" i="26"/>
  <c r="H67" i="26"/>
  <c r="I67" i="26" s="1"/>
  <c r="I66" i="26"/>
  <c r="H66" i="26"/>
  <c r="H65" i="26"/>
  <c r="I65" i="26" s="1"/>
  <c r="I64" i="26"/>
  <c r="H64" i="26"/>
  <c r="H63" i="26"/>
  <c r="I63" i="26" s="1"/>
  <c r="I62" i="26"/>
  <c r="H62" i="26"/>
  <c r="H61" i="26"/>
  <c r="I61" i="26" s="1"/>
  <c r="I60" i="26"/>
  <c r="H60" i="26"/>
  <c r="I59" i="26"/>
  <c r="H59" i="26"/>
  <c r="I58" i="26"/>
  <c r="H58" i="26"/>
  <c r="H57" i="26"/>
  <c r="I57" i="26" s="1"/>
  <c r="I56" i="26"/>
  <c r="H56" i="26"/>
  <c r="H55" i="26"/>
  <c r="I55" i="26" s="1"/>
  <c r="I54" i="26"/>
  <c r="H54" i="26"/>
  <c r="H53" i="26"/>
  <c r="I53" i="26" s="1"/>
  <c r="I52" i="26"/>
  <c r="H52" i="26"/>
  <c r="H51" i="26"/>
  <c r="I51" i="26" s="1"/>
  <c r="I50" i="26"/>
  <c r="H50" i="26"/>
  <c r="H49" i="26"/>
  <c r="I49" i="26" s="1"/>
  <c r="I48" i="26"/>
  <c r="H48" i="26"/>
  <c r="H47" i="26"/>
  <c r="I47" i="26" s="1"/>
  <c r="I46" i="26"/>
  <c r="H46" i="26"/>
  <c r="H45" i="26"/>
  <c r="I45" i="26" s="1"/>
  <c r="I44" i="26"/>
  <c r="H44" i="26"/>
  <c r="H43" i="26"/>
  <c r="I43" i="26" s="1"/>
  <c r="I42" i="26"/>
  <c r="H42" i="26"/>
  <c r="I41" i="26"/>
  <c r="H41" i="26"/>
  <c r="I40" i="26"/>
  <c r="H40" i="26"/>
  <c r="H39" i="26"/>
  <c r="I39" i="26" s="1"/>
  <c r="I38" i="26"/>
  <c r="H38" i="26"/>
  <c r="I37" i="26"/>
  <c r="H37" i="26"/>
  <c r="I36" i="26"/>
  <c r="H36" i="26"/>
  <c r="I35" i="26"/>
  <c r="H35" i="26"/>
  <c r="I34" i="26"/>
  <c r="H34" i="26"/>
  <c r="I33" i="26"/>
  <c r="H33" i="26"/>
  <c r="I32" i="26"/>
  <c r="H32" i="26"/>
  <c r="I31" i="26"/>
  <c r="H31" i="26"/>
  <c r="I30" i="26"/>
  <c r="H30" i="26"/>
  <c r="I29" i="26"/>
  <c r="H29" i="26"/>
  <c r="I28" i="26"/>
  <c r="H28" i="26"/>
  <c r="I27" i="26"/>
  <c r="H27" i="26"/>
  <c r="I26" i="26"/>
  <c r="H26" i="26"/>
  <c r="I25" i="26"/>
  <c r="H25" i="26"/>
  <c r="I24" i="26"/>
  <c r="H24" i="26"/>
  <c r="I23" i="26"/>
  <c r="H23" i="26"/>
  <c r="I22" i="26"/>
  <c r="H22" i="26"/>
  <c r="I21" i="26"/>
  <c r="H21" i="26"/>
  <c r="I20" i="26"/>
  <c r="H20" i="26"/>
  <c r="I19" i="26"/>
  <c r="H19" i="26"/>
  <c r="I18" i="26"/>
  <c r="H18" i="26"/>
  <c r="I17" i="26"/>
  <c r="H17" i="26"/>
  <c r="I16" i="26"/>
  <c r="H16" i="26"/>
  <c r="I15" i="26"/>
  <c r="H15" i="26"/>
  <c r="I14" i="26"/>
  <c r="H14" i="26"/>
  <c r="I13" i="26"/>
  <c r="H13" i="26"/>
  <c r="I12" i="26"/>
  <c r="H12" i="26"/>
  <c r="I11" i="26"/>
  <c r="H11" i="26"/>
  <c r="I10" i="26"/>
  <c r="H10" i="26"/>
  <c r="I9" i="26"/>
  <c r="H9" i="26"/>
  <c r="I8" i="26"/>
  <c r="H8" i="26"/>
  <c r="I7" i="26"/>
  <c r="H7" i="26"/>
  <c r="I6" i="26"/>
  <c r="H6" i="26"/>
  <c r="I7" i="25"/>
  <c r="H7" i="25"/>
  <c r="G7" i="25"/>
  <c r="F7" i="25"/>
  <c r="I6" i="25"/>
  <c r="H6" i="25"/>
  <c r="G6" i="25"/>
  <c r="F6" i="25"/>
  <c r="D18" i="23" l="1"/>
  <c r="D17" i="23"/>
  <c r="D16" i="23"/>
  <c r="D15" i="23"/>
  <c r="D14" i="23"/>
  <c r="D13" i="23"/>
  <c r="D12" i="23"/>
  <c r="D11" i="23"/>
  <c r="D10" i="23"/>
  <c r="D9" i="23"/>
  <c r="D8" i="23"/>
  <c r="D7" i="23"/>
  <c r="D6" i="23"/>
  <c r="D5" i="23"/>
  <c r="J10" i="22"/>
  <c r="G10" i="22"/>
  <c r="J9" i="22"/>
  <c r="G9" i="22"/>
  <c r="J8" i="22"/>
  <c r="G8" i="22"/>
  <c r="J7" i="22"/>
  <c r="G7" i="22"/>
  <c r="J6" i="22"/>
  <c r="G6" i="22"/>
  <c r="D16" i="21"/>
  <c r="D15" i="21"/>
  <c r="D14" i="21"/>
  <c r="D13" i="21"/>
  <c r="D11" i="21"/>
  <c r="D10" i="21"/>
  <c r="D9" i="21"/>
  <c r="D8" i="21"/>
  <c r="D7" i="21"/>
  <c r="D5" i="21"/>
  <c r="I8" i="20"/>
  <c r="J8" i="20" s="1"/>
  <c r="H8" i="20"/>
  <c r="G8" i="20"/>
  <c r="I7" i="20"/>
  <c r="J7" i="20" s="1"/>
  <c r="H7" i="20"/>
  <c r="G7" i="20"/>
  <c r="P20" i="19"/>
  <c r="N20" i="19"/>
  <c r="L20" i="19"/>
  <c r="J20" i="19"/>
  <c r="I20" i="19"/>
  <c r="P19" i="19"/>
  <c r="L19" i="19"/>
  <c r="J19" i="19"/>
  <c r="I19" i="19"/>
  <c r="N19" i="19" s="1"/>
  <c r="P18" i="19"/>
  <c r="L18" i="19"/>
  <c r="J18" i="19"/>
  <c r="I18" i="19"/>
  <c r="N18" i="19" s="1"/>
  <c r="P17" i="19"/>
  <c r="N17" i="19"/>
  <c r="L17" i="19"/>
  <c r="J17" i="19"/>
  <c r="I17" i="19"/>
  <c r="P16" i="19"/>
  <c r="N16" i="19"/>
  <c r="L16" i="19"/>
  <c r="J16" i="19"/>
  <c r="I16" i="19"/>
  <c r="P15" i="19"/>
  <c r="L15" i="19"/>
  <c r="J15" i="19"/>
  <c r="I15" i="19"/>
  <c r="N15" i="19" s="1"/>
  <c r="P14" i="19"/>
  <c r="L14" i="19"/>
  <c r="J14" i="19"/>
  <c r="I14" i="19"/>
  <c r="N14" i="19" s="1"/>
  <c r="P13" i="19"/>
  <c r="N13" i="19"/>
  <c r="L13" i="19"/>
  <c r="J13" i="19"/>
  <c r="I13" i="19"/>
  <c r="P12" i="19"/>
  <c r="N12" i="19"/>
  <c r="L12" i="19"/>
  <c r="J12" i="19"/>
  <c r="I12" i="19"/>
  <c r="P11" i="19"/>
  <c r="L11" i="19"/>
  <c r="J11" i="19"/>
  <c r="I11" i="19"/>
  <c r="N11" i="19" s="1"/>
  <c r="P10" i="19"/>
  <c r="L10" i="19"/>
  <c r="J10" i="19"/>
  <c r="I10" i="19"/>
  <c r="N10" i="19" s="1"/>
  <c r="P9" i="19"/>
  <c r="N9" i="19"/>
  <c r="L9" i="19"/>
  <c r="J9" i="19"/>
  <c r="I9" i="19"/>
  <c r="P8" i="19"/>
  <c r="N8" i="19"/>
  <c r="L8" i="19"/>
  <c r="J8" i="19"/>
  <c r="I8" i="19"/>
  <c r="P7" i="19"/>
  <c r="L7" i="19"/>
  <c r="J7" i="19"/>
  <c r="I7" i="19"/>
  <c r="N7" i="19" s="1"/>
  <c r="F80" i="18"/>
  <c r="H80" i="18" s="1"/>
  <c r="H79" i="18"/>
  <c r="F79" i="18"/>
  <c r="F78" i="18"/>
  <c r="H78" i="18" s="1"/>
  <c r="H77" i="18"/>
  <c r="F77" i="18"/>
  <c r="F76" i="18"/>
  <c r="H76" i="18" s="1"/>
  <c r="H75" i="18"/>
  <c r="F75" i="18"/>
  <c r="F74" i="18"/>
  <c r="H74" i="18" s="1"/>
  <c r="H73" i="18"/>
  <c r="F73" i="18"/>
  <c r="F71" i="18"/>
  <c r="H71" i="18" s="1"/>
  <c r="H70" i="18"/>
  <c r="F70" i="18"/>
  <c r="F69" i="18"/>
  <c r="H69" i="18" s="1"/>
  <c r="H68" i="18"/>
  <c r="F68" i="18"/>
  <c r="F67" i="18"/>
  <c r="H67" i="18" s="1"/>
  <c r="H66" i="18"/>
  <c r="F66" i="18"/>
  <c r="F65" i="18"/>
  <c r="H65" i="18" s="1"/>
  <c r="H64" i="18"/>
  <c r="F64" i="18"/>
  <c r="F63" i="18"/>
  <c r="H63" i="18" s="1"/>
  <c r="H62" i="18"/>
  <c r="F62" i="18"/>
  <c r="F61" i="18"/>
  <c r="H61" i="18" s="1"/>
  <c r="H60" i="18"/>
  <c r="F60" i="18"/>
  <c r="F59" i="18"/>
  <c r="H59" i="18" s="1"/>
  <c r="H56" i="18"/>
  <c r="F56" i="18"/>
  <c r="F55" i="18"/>
  <c r="H55" i="18" s="1"/>
  <c r="H54" i="18"/>
  <c r="F54" i="18"/>
  <c r="F53" i="18"/>
  <c r="H53" i="18" s="1"/>
  <c r="H52" i="18"/>
  <c r="F52" i="18"/>
  <c r="F51" i="18"/>
  <c r="H51" i="18" s="1"/>
  <c r="H50" i="18"/>
  <c r="F50" i="18"/>
  <c r="F49" i="18"/>
  <c r="H49" i="18" s="1"/>
  <c r="H48" i="18"/>
  <c r="F48" i="18"/>
  <c r="F47" i="18"/>
  <c r="H47" i="18" s="1"/>
  <c r="H45" i="18"/>
  <c r="F45" i="18"/>
  <c r="F44" i="18"/>
  <c r="H44" i="18" s="1"/>
  <c r="H43" i="18"/>
  <c r="F43" i="18"/>
  <c r="F42" i="18"/>
  <c r="H42" i="18" s="1"/>
  <c r="H41" i="18"/>
  <c r="F41" i="18"/>
  <c r="F40" i="18"/>
  <c r="H40" i="18" s="1"/>
  <c r="H39" i="18"/>
  <c r="F39" i="18"/>
  <c r="F38" i="18"/>
  <c r="H38" i="18" s="1"/>
  <c r="H37" i="18"/>
  <c r="F37" i="18"/>
  <c r="F36" i="18"/>
  <c r="H36" i="18" s="1"/>
  <c r="H35" i="18"/>
  <c r="F35" i="18"/>
  <c r="F34" i="18"/>
  <c r="H34" i="18" s="1"/>
  <c r="H33" i="18"/>
  <c r="F33" i="18"/>
  <c r="F30" i="18"/>
  <c r="H30" i="18" s="1"/>
  <c r="H29" i="18"/>
  <c r="F29" i="18"/>
  <c r="F28" i="18"/>
  <c r="H28" i="18" s="1"/>
  <c r="H27" i="18"/>
  <c r="F27" i="18"/>
  <c r="F26" i="18"/>
  <c r="H26" i="18" s="1"/>
  <c r="H25" i="18"/>
  <c r="F25" i="18"/>
  <c r="F24" i="18"/>
  <c r="H24" i="18" s="1"/>
  <c r="H23" i="18"/>
  <c r="F23" i="18"/>
  <c r="F22" i="18"/>
  <c r="H22" i="18" s="1"/>
  <c r="H21" i="18"/>
  <c r="F21" i="18"/>
  <c r="F19" i="18"/>
  <c r="H19" i="18" s="1"/>
  <c r="H18" i="18"/>
  <c r="F18" i="18"/>
  <c r="F17" i="18"/>
  <c r="H17" i="18" s="1"/>
  <c r="H16" i="18"/>
  <c r="F16" i="18"/>
  <c r="F15" i="18"/>
  <c r="H15" i="18" s="1"/>
  <c r="H14" i="18"/>
  <c r="F14" i="18"/>
  <c r="F13" i="18"/>
  <c r="H13" i="18" s="1"/>
  <c r="H12" i="18"/>
  <c r="F12" i="18"/>
  <c r="F11" i="18"/>
  <c r="H11" i="18" s="1"/>
  <c r="H10" i="18"/>
  <c r="F10" i="18"/>
  <c r="F9" i="18"/>
  <c r="H9" i="18" s="1"/>
  <c r="H8" i="18"/>
  <c r="F8" i="18"/>
  <c r="F7" i="18"/>
  <c r="H7" i="18" s="1"/>
  <c r="H55" i="17"/>
  <c r="F55" i="17"/>
  <c r="F53" i="17"/>
  <c r="H53" i="17" s="1"/>
  <c r="H52" i="17"/>
  <c r="F52" i="17"/>
  <c r="H51" i="17"/>
  <c r="F51" i="17"/>
  <c r="H50" i="17"/>
  <c r="F50" i="17"/>
  <c r="H49" i="17"/>
  <c r="F49" i="17"/>
  <c r="H48" i="17"/>
  <c r="F48" i="17"/>
  <c r="H47" i="17"/>
  <c r="F47" i="17"/>
  <c r="H46" i="17"/>
  <c r="F46" i="17"/>
  <c r="H45" i="17"/>
  <c r="F45" i="17"/>
  <c r="H44" i="17"/>
  <c r="F44" i="17"/>
  <c r="H43" i="17"/>
  <c r="F43" i="17"/>
  <c r="H42" i="17"/>
  <c r="F42" i="17"/>
  <c r="H41" i="17"/>
  <c r="F41" i="17"/>
  <c r="H38" i="17"/>
  <c r="F38" i="17"/>
  <c r="H36" i="17"/>
  <c r="F36" i="17"/>
  <c r="H35" i="17"/>
  <c r="F35" i="17"/>
  <c r="H34" i="17"/>
  <c r="F34" i="17"/>
  <c r="H33" i="17"/>
  <c r="F33" i="17"/>
  <c r="H32" i="17"/>
  <c r="F32" i="17"/>
  <c r="H31" i="17"/>
  <c r="F31" i="17"/>
  <c r="H30" i="17"/>
  <c r="F30" i="17"/>
  <c r="H29" i="17"/>
  <c r="F29" i="17"/>
  <c r="H28" i="17"/>
  <c r="F28" i="17"/>
  <c r="H27" i="17"/>
  <c r="F27" i="17"/>
  <c r="H26" i="17"/>
  <c r="F26" i="17"/>
  <c r="H25" i="17"/>
  <c r="F25" i="17"/>
  <c r="H24" i="17"/>
  <c r="F24" i="17"/>
  <c r="H21" i="17"/>
  <c r="F21" i="17"/>
  <c r="H19" i="17"/>
  <c r="F19" i="17"/>
  <c r="H18" i="17"/>
  <c r="F18" i="17"/>
  <c r="H17" i="17"/>
  <c r="F17" i="17"/>
  <c r="H16" i="17"/>
  <c r="F16" i="17"/>
  <c r="H15" i="17"/>
  <c r="F15" i="17"/>
  <c r="H14" i="17"/>
  <c r="F14" i="17"/>
  <c r="H13" i="17"/>
  <c r="F13" i="17"/>
  <c r="H12" i="17"/>
  <c r="F12" i="17"/>
  <c r="H11" i="17"/>
  <c r="F11" i="17"/>
  <c r="H10" i="17"/>
  <c r="F10" i="17"/>
  <c r="H9" i="17"/>
  <c r="F9" i="17"/>
  <c r="H8" i="17"/>
  <c r="F8" i="17"/>
  <c r="H7" i="17"/>
  <c r="F7" i="17"/>
  <c r="D6" i="16"/>
  <c r="D5" i="16"/>
  <c r="L20" i="14"/>
  <c r="L19" i="14"/>
  <c r="L18" i="14"/>
  <c r="L17" i="14"/>
  <c r="L16" i="14"/>
  <c r="L15" i="14"/>
  <c r="L14" i="14"/>
  <c r="L13" i="14"/>
  <c r="L12" i="14"/>
  <c r="L11" i="14"/>
  <c r="L10" i="14"/>
  <c r="L9" i="14"/>
  <c r="L8" i="14"/>
  <c r="L7" i="14"/>
</calcChain>
</file>

<file path=xl/sharedStrings.xml><?xml version="1.0" encoding="utf-8"?>
<sst xmlns="http://schemas.openxmlformats.org/spreadsheetml/2006/main" count="2342" uniqueCount="906">
  <si>
    <t>單位:新臺幣元</t>
  </si>
  <si>
    <t xml:space="preserve">業務收入                                                                                            </t>
  </si>
  <si>
    <t xml:space="preserve">　教學收入                                                                                            </t>
  </si>
  <si>
    <t xml:space="preserve">　　學雜費收入                                                                                          </t>
  </si>
  <si>
    <t xml:space="preserve">　　學雜費減免                                                                                          </t>
  </si>
  <si>
    <t xml:space="preserve">　　建教合作收入                                                                                        </t>
  </si>
  <si>
    <t xml:space="preserve">　　推廣教育收入                                                                                        </t>
  </si>
  <si>
    <t xml:space="preserve">　租金及權利金收入                                                                                    </t>
  </si>
  <si>
    <t xml:space="preserve">　　權利金收入                                                                                          </t>
  </si>
  <si>
    <t xml:space="preserve">　其他業務收入                                                                                        </t>
  </si>
  <si>
    <t xml:space="preserve">　　學校教學研究補助收入                                                                                </t>
  </si>
  <si>
    <t xml:space="preserve">　　其他補助收入                                                                                        </t>
  </si>
  <si>
    <t xml:space="preserve">　　雜項業務收入                                                                                        </t>
  </si>
  <si>
    <t xml:space="preserve">業務成本與費用                                                                                      </t>
  </si>
  <si>
    <t xml:space="preserve">　教學成本                                                                                            </t>
  </si>
  <si>
    <t xml:space="preserve">　　教學研究及訓輔成本                                                                                  </t>
  </si>
  <si>
    <t xml:space="preserve">　　建教合作成本                                                                                        </t>
  </si>
  <si>
    <t xml:space="preserve">　　推廣教育成本                                                                                        </t>
  </si>
  <si>
    <t xml:space="preserve">　其他業務成本                                                                                        </t>
  </si>
  <si>
    <t xml:space="preserve">　　學生公費及獎勵金                                                                                    </t>
  </si>
  <si>
    <t xml:space="preserve">　管理及總務費用                                                                                      </t>
  </si>
  <si>
    <t xml:space="preserve">　　管理費用及總務費用                                                                                  </t>
  </si>
  <si>
    <t xml:space="preserve">　其他業務費用                                                                                        </t>
  </si>
  <si>
    <t xml:space="preserve">　　雜項業務費用                                                                                        </t>
  </si>
  <si>
    <t xml:space="preserve">業務賸餘（短絀）                                                                                    </t>
  </si>
  <si>
    <t xml:space="preserve">業務外收入                                                                                          </t>
  </si>
  <si>
    <t xml:space="preserve">　財務收入                                                                                            </t>
  </si>
  <si>
    <t xml:space="preserve">　　利息收入                                                                                            </t>
  </si>
  <si>
    <t xml:space="preserve">　　兌換賸餘                                                                                            </t>
  </si>
  <si>
    <t xml:space="preserve">　其他業務外收入                                                                                      </t>
  </si>
  <si>
    <t xml:space="preserve">　　資產使用及權利金收入                                                                                </t>
  </si>
  <si>
    <t xml:space="preserve">　　違規罰款收入                                                                                        </t>
  </si>
  <si>
    <t xml:space="preserve">　　受贈收入                                                                                            </t>
  </si>
  <si>
    <t xml:space="preserve">　　雜項收入                                                                                            </t>
  </si>
  <si>
    <t xml:space="preserve">業務外費用                                                                                          </t>
  </si>
  <si>
    <t xml:space="preserve">　財務費用                                                                                            </t>
  </si>
  <si>
    <t xml:space="preserve">　　兌換短絀                                                                                            </t>
  </si>
  <si>
    <t xml:space="preserve">　其他業務外費用                                                                                      </t>
  </si>
  <si>
    <t xml:space="preserve">　　財產交易短絀                                                                                        </t>
  </si>
  <si>
    <t xml:space="preserve">　　雜項費用                                                                                            </t>
  </si>
  <si>
    <t xml:space="preserve">業務外賸餘（短絀）                                                                                  </t>
  </si>
  <si>
    <t xml:space="preserve">本期賸餘（短絀）                                                                                    </t>
  </si>
  <si>
    <t xml:space="preserve">待填補之短絀                                                                                        </t>
  </si>
  <si>
    <t xml:space="preserve">　　公庫撥款                                                                                            </t>
  </si>
  <si>
    <t xml:space="preserve">　　折減基金                                                                                            </t>
  </si>
  <si>
    <t xml:space="preserve">　　撥用公積                                                                                            </t>
  </si>
  <si>
    <t xml:space="preserve">　　撥用賸餘                                                                                            </t>
  </si>
  <si>
    <t xml:space="preserve">填補之部                                                                                            </t>
  </si>
  <si>
    <t xml:space="preserve">　　其他轉入數                                                                                          </t>
  </si>
  <si>
    <t xml:space="preserve">　　追溯適用及追溯重編之影響數                                                                          </t>
  </si>
  <si>
    <t xml:space="preserve">　　前期待填補之短絀                                                                                    </t>
  </si>
  <si>
    <t xml:space="preserve">　　本期短絀                                                                                            </t>
  </si>
  <si>
    <t xml:space="preserve">短絀之部                                                                                            </t>
  </si>
  <si>
    <t xml:space="preserve">未分配賸餘                                                                                          </t>
  </si>
  <si>
    <t xml:space="preserve">　　其他依法分配數                                                                                      </t>
  </si>
  <si>
    <t xml:space="preserve">　　解繳公庫淨額                                                                                        </t>
  </si>
  <si>
    <t xml:space="preserve">　　賸餘撥充基金數                                                                                      </t>
  </si>
  <si>
    <t xml:space="preserve">　　提存公積                                                                                            </t>
  </si>
  <si>
    <t xml:space="preserve">　　填補累積短絀                                                                                        </t>
  </si>
  <si>
    <t xml:space="preserve">分配之部                                                                                            </t>
  </si>
  <si>
    <t xml:space="preserve">　　公積轉列數                                                                                          </t>
  </si>
  <si>
    <t xml:space="preserve">　　前期未分配賸餘                                                                                      </t>
  </si>
  <si>
    <t xml:space="preserve">　　本期賸餘                                                                                            </t>
  </si>
  <si>
    <t xml:space="preserve">賸餘之部                                                                                            </t>
  </si>
  <si>
    <t>附  註:</t>
  </si>
  <si>
    <t xml:space="preserve">　　　提存(撥用-)公積                                                                                     </t>
  </si>
  <si>
    <t xml:space="preserve">　　盈餘分配與虧損填補之金額                                                                            </t>
  </si>
  <si>
    <t xml:space="preserve">　　應付代管資產轉列受贈公積之金額                                                                      </t>
  </si>
  <si>
    <t xml:space="preserve">　　　代管資產與應付代管資產同額減少之金額(-)                                                             </t>
  </si>
  <si>
    <t xml:space="preserve">　　　代管資產與應付代管資產同額增加之金額(+)                                                             </t>
  </si>
  <si>
    <t xml:space="preserve">　　代管資產與應付代管資產同額增加(+)或減少(-)之金額                                                    </t>
  </si>
  <si>
    <t xml:space="preserve">　　　　什項設備                                                                                            </t>
  </si>
  <si>
    <t xml:space="preserve">　　　　交通及運輸設備                                                                                      </t>
  </si>
  <si>
    <t xml:space="preserve">　　　　機械及設備                                                                                          </t>
  </si>
  <si>
    <t xml:space="preserve">　　　撥出不動產、廠房及設備明細(-)                                                                       </t>
  </si>
  <si>
    <t xml:space="preserve">　　　撥入不動產、廠房及設備明細(+)                                                                       </t>
  </si>
  <si>
    <t xml:space="preserve">　　不動產、廠房及設備與基金同額增加(+)或減少(-)之金額                                                  </t>
  </si>
  <si>
    <t xml:space="preserve">　　　無形資產與遞延收入同額增加之金額(+)                                                                 </t>
  </si>
  <si>
    <t xml:space="preserve">　　無形資產與遞延收入同額增加(+)或減少(-)之金額                                                        </t>
  </si>
  <si>
    <t xml:space="preserve">　　　不動產、廠房及設備與遞延收入同額增加明細(+)                                                         </t>
  </si>
  <si>
    <t xml:space="preserve">　　不動產、廠房及設備與遞延收入同額增加(+)或減少(-)之金額                                              </t>
  </si>
  <si>
    <t xml:space="preserve">　　　調整轉入不動產、廠房及設備科目明細                                                                  </t>
  </si>
  <si>
    <t xml:space="preserve">　　以前年度購建中固定資產科目，調整轉入不動產、廠房及設備科目之金額                                    </t>
  </si>
  <si>
    <t xml:space="preserve">　　　其他準備金與遞延收入同額增加之金額(+)                                                               </t>
  </si>
  <si>
    <t xml:space="preserve">　　其他準備金與遞延收入同額增加(+)或減少(-)之金額                                                      </t>
  </si>
  <si>
    <t xml:space="preserve">　　　退休離職準備金與應付退休及離職金同額減少之金額(-)                                                   </t>
  </si>
  <si>
    <t xml:space="preserve">　　　退休離職準備金與應付退休及離職金同額增加之金額(+)                                                   </t>
  </si>
  <si>
    <t xml:space="preserve">　　退休離職準備金與應付退休及離職金同額增加(+)或減少(-)之金額                                          </t>
  </si>
  <si>
    <t xml:space="preserve">　　其他應收款與基金同額增加之金額                                                                      </t>
  </si>
  <si>
    <t xml:space="preserve">▼不影響現金流量之投資與籌資活動                                                                      </t>
  </si>
  <si>
    <t xml:space="preserve">▼期末現金及約當現金                                                                                  </t>
  </si>
  <si>
    <t xml:space="preserve">▼期初現金及約當現金                                                                                  </t>
  </si>
  <si>
    <t xml:space="preserve">▼現金及約當現金之淨增（淨減）                                                                        </t>
  </si>
  <si>
    <t xml:space="preserve">▼匯率影響數                                                                                          </t>
  </si>
  <si>
    <t xml:space="preserve">▼籌資活動之淨現金流入（流出）                                                                        </t>
  </si>
  <si>
    <t xml:space="preserve">　　　減少其他負債                                                                                        </t>
  </si>
  <si>
    <t xml:space="preserve">　　減少短期債務、流動金融負債及其他負債                                                                </t>
  </si>
  <si>
    <t xml:space="preserve">　　　　國庫增撥遞延資產                                                                                    </t>
  </si>
  <si>
    <t xml:space="preserve">　　　　國庫撥款增置固定資產                                                                                </t>
  </si>
  <si>
    <t xml:space="preserve">　　　增加基金                                                                                            </t>
  </si>
  <si>
    <t xml:space="preserve">　　增加基金、公積及填補短絀                                                                            </t>
  </si>
  <si>
    <t xml:space="preserve">　　　增加其他負債                                                                                        </t>
  </si>
  <si>
    <t xml:space="preserve">　　增加短期債務、流動金融負債及其他負債                                                                </t>
  </si>
  <si>
    <t xml:space="preserve">▼籌資活動之現金流量                                                                                  </t>
  </si>
  <si>
    <t xml:space="preserve">▼投資活動之淨現金流入（流出）                                                                        </t>
  </si>
  <si>
    <t xml:space="preserve">　　　增加其他資產                                                                                        </t>
  </si>
  <si>
    <t xml:space="preserve">　　　增加無形資產                                                                                        </t>
  </si>
  <si>
    <t xml:space="preserve">　　增加無形資產及其他資產                                                                              </t>
  </si>
  <si>
    <t xml:space="preserve">　　　　　購建中固定資產                                                                                      </t>
  </si>
  <si>
    <t xml:space="preserve">　　　　　什項設備                                                                                            </t>
  </si>
  <si>
    <t xml:space="preserve">　　　　　交通及運輸設備                                                                                      </t>
  </si>
  <si>
    <t xml:space="preserve">　　　　　機械及設備                                                                                          </t>
  </si>
  <si>
    <t xml:space="preserve">　　　　　房屋及建築                                                                                          </t>
  </si>
  <si>
    <t xml:space="preserve">　　　　　土地改良物                                                                                          </t>
  </si>
  <si>
    <t xml:space="preserve">　　　　固定資產之增置                                                                                      </t>
  </si>
  <si>
    <t xml:space="preserve">　　　增加不動產、廠房及設備                                                                              </t>
  </si>
  <si>
    <t xml:space="preserve">　　增加不動產、廠房及設備、礦產資源                                                                    </t>
  </si>
  <si>
    <t xml:space="preserve">　　　增加投資                                                                                            </t>
  </si>
  <si>
    <t xml:space="preserve">　　增加投資、長期應收款、貸墊款及準備金                                                                </t>
  </si>
  <si>
    <t xml:space="preserve">　　收取利息                                                                                            </t>
  </si>
  <si>
    <t xml:space="preserve">　　　減少其他資產                                                                                        </t>
  </si>
  <si>
    <t xml:space="preserve">　　減少無形資產及其他資產                                                                              </t>
  </si>
  <si>
    <t xml:space="preserve">　　　　固定資產之減少                                                                                      </t>
  </si>
  <si>
    <t xml:space="preserve">　　　減少不動產、廠房及設備                                                                              </t>
  </si>
  <si>
    <t xml:space="preserve">　　減少不動產、廠房及設備、礦產資源                                                                    </t>
  </si>
  <si>
    <t xml:space="preserve">　　　減少準備金                                                                                          </t>
  </si>
  <si>
    <t xml:space="preserve">　　減少投資、長期應收款、貸墊款及準備金                                                                </t>
  </si>
  <si>
    <t xml:space="preserve">　　　減少流動金融資產                                                                                    </t>
  </si>
  <si>
    <t xml:space="preserve">　　減少流動金融資產及短期貸墊款                                                                        </t>
  </si>
  <si>
    <t xml:space="preserve">▼投資活動之現金流量                                                                                  </t>
  </si>
  <si>
    <t xml:space="preserve">▼業務活動之淨現金流入（流出）                                                                        </t>
  </si>
  <si>
    <t xml:space="preserve">　　未計利息股利之現金流入（流出）                                                                      </t>
  </si>
  <si>
    <t xml:space="preserve">　　　流動負債淨增（淨減）                                                                                </t>
  </si>
  <si>
    <t xml:space="preserve">　　　流動資產淨減（淨增）                                                                                </t>
  </si>
  <si>
    <t xml:space="preserve">　　　　其他                                                                                                </t>
  </si>
  <si>
    <t xml:space="preserve">　　　　無形資產                                                                                            </t>
  </si>
  <si>
    <t xml:space="preserve">　　　其他                                                                                                </t>
  </si>
  <si>
    <t xml:space="preserve">　　　兌換短絀（賸餘）                                                                                    </t>
  </si>
  <si>
    <t xml:space="preserve">　　　　其他攤銷費用                                                                                        </t>
  </si>
  <si>
    <t xml:space="preserve">　　　　攤銷電腦軟體                                                                                        </t>
  </si>
  <si>
    <t xml:space="preserve">　　　攤銷                                                                                                </t>
  </si>
  <si>
    <t xml:space="preserve">　　　　代管資產                                                                                            </t>
  </si>
  <si>
    <t xml:space="preserve">　　　　房屋及建築                                                                                          </t>
  </si>
  <si>
    <t xml:space="preserve">　　　　土地改良物                                                                                          </t>
  </si>
  <si>
    <t xml:space="preserve">　　　折舊、減損及折耗                                                                                    </t>
  </si>
  <si>
    <t xml:space="preserve">　　調整項目                                                                                            </t>
  </si>
  <si>
    <t xml:space="preserve">　　未計利息股利之本期賸餘（短絀）                                                                      </t>
  </si>
  <si>
    <t xml:space="preserve">　　　利息收入                                                                                            </t>
  </si>
  <si>
    <t xml:space="preserve">　　利息股利之調整                                                                                      </t>
  </si>
  <si>
    <t xml:space="preserve">　　本期賸餘（短絀）                                                                                    </t>
  </si>
  <si>
    <t xml:space="preserve">▼業務活動之現金流量                                                                                  </t>
  </si>
  <si>
    <t>合    計</t>
  </si>
  <si>
    <t xml:space="preserve">　　累計折舊－代管資產                                                                                  </t>
  </si>
  <si>
    <t xml:space="preserve">　　代管資產                                                                                            </t>
  </si>
  <si>
    <t xml:space="preserve">　　存出保證金                                                                                          </t>
  </si>
  <si>
    <t xml:space="preserve">　什項資產                                                                                            </t>
  </si>
  <si>
    <t xml:space="preserve">　　遞延費用                                                                                            </t>
  </si>
  <si>
    <t xml:space="preserve">　遞延資產                                                                                            </t>
  </si>
  <si>
    <t xml:space="preserve">其他資產                                                                                            </t>
  </si>
  <si>
    <t xml:space="preserve">　　其他無形資產                                                                                        </t>
  </si>
  <si>
    <t xml:space="preserve">　　電腦軟體                                                                                            </t>
  </si>
  <si>
    <t xml:space="preserve">　　專利權                                                                                              </t>
  </si>
  <si>
    <t xml:space="preserve">　無形資產                                                                                            </t>
  </si>
  <si>
    <t xml:space="preserve">無形資產                                                                                            </t>
  </si>
  <si>
    <t xml:space="preserve">　　訂購機件及設備款                                                                                    </t>
  </si>
  <si>
    <t xml:space="preserve">　　未完工程                                                                                            </t>
  </si>
  <si>
    <t xml:space="preserve">　購建中固定資產                                                                                      </t>
  </si>
  <si>
    <t xml:space="preserve">　　累計折舊－什項設備                                                                                  </t>
  </si>
  <si>
    <t xml:space="preserve">　　什項設備                                                                                            </t>
  </si>
  <si>
    <t xml:space="preserve">　什項設備                                                                                            </t>
  </si>
  <si>
    <t xml:space="preserve">　　累計折舊－交通及運輸設備                                                                            </t>
  </si>
  <si>
    <t xml:space="preserve">　　交通及運輸設備                                                                                      </t>
  </si>
  <si>
    <t xml:space="preserve">　交通及運輸設備                                                                                      </t>
  </si>
  <si>
    <t xml:space="preserve">　　累計折舊－機械及設備                                                                                </t>
  </si>
  <si>
    <t xml:space="preserve">　　機械及設備                                                                                          </t>
  </si>
  <si>
    <t xml:space="preserve">　機械及設備                                                                                          </t>
  </si>
  <si>
    <t xml:space="preserve">　　累計折舊－房屋及建築                                                                                </t>
  </si>
  <si>
    <t xml:space="preserve">　　房屋及建築                                                                                          </t>
  </si>
  <si>
    <t xml:space="preserve">　房屋及建築                                                                                          </t>
  </si>
  <si>
    <t xml:space="preserve">　　累計折舊－土地改良物                                                                                </t>
  </si>
  <si>
    <t xml:space="preserve">　　未實現重估增值                                                                                      </t>
  </si>
  <si>
    <t xml:space="preserve">　　土地改良物                                                                                          </t>
  </si>
  <si>
    <t xml:space="preserve">　累積其他綜合餘絀                                                                                    </t>
  </si>
  <si>
    <t xml:space="preserve">　土地改良物                                                                                          </t>
  </si>
  <si>
    <t xml:space="preserve">淨值其他項目                                                                                        </t>
  </si>
  <si>
    <t xml:space="preserve">　　土地                                                                                                </t>
  </si>
  <si>
    <t xml:space="preserve">　　受贈公積                                                                                            </t>
  </si>
  <si>
    <t xml:space="preserve">　土地                                                                                                </t>
  </si>
  <si>
    <t xml:space="preserve">　資本公積                                                                                            </t>
  </si>
  <si>
    <t xml:space="preserve">不動產、廠房及設備                                                                                  </t>
  </si>
  <si>
    <t xml:space="preserve">公積                                                                                                </t>
  </si>
  <si>
    <t xml:space="preserve">　　其他準備金                                                                                          </t>
  </si>
  <si>
    <t xml:space="preserve">　　基金                                                                                                </t>
  </si>
  <si>
    <t xml:space="preserve">　　退休及離職準備金                                                                                    </t>
  </si>
  <si>
    <t xml:space="preserve">　基金                                                                                                </t>
  </si>
  <si>
    <t xml:space="preserve">　準備金                                                                                              </t>
  </si>
  <si>
    <t xml:space="preserve">基金                                                                                                </t>
  </si>
  <si>
    <t xml:space="preserve">　　其他金融資產－非流動                                                                                </t>
  </si>
  <si>
    <t xml:space="preserve">淨值                                                                                                </t>
  </si>
  <si>
    <t xml:space="preserve">　　以成本衡量之金融資產－非流動                                                                        </t>
  </si>
  <si>
    <t xml:space="preserve">　　應付代管資產                                                                                        </t>
  </si>
  <si>
    <t xml:space="preserve">　非流動金融資產                                                                                      </t>
  </si>
  <si>
    <t xml:space="preserve">　　暫收及待結轉帳項                                                                                    </t>
  </si>
  <si>
    <t xml:space="preserve">投資、長期應收款、貸墊款及準備金                                                                    </t>
  </si>
  <si>
    <t xml:space="preserve">　　應付退休及離職金                                                                                    </t>
  </si>
  <si>
    <t xml:space="preserve">　　短期墊款                                                                                            </t>
  </si>
  <si>
    <t xml:space="preserve">　　存入保證金                                                                                          </t>
  </si>
  <si>
    <t xml:space="preserve">　短期貸墊款                                                                                          </t>
  </si>
  <si>
    <t xml:space="preserve">　什項負債                                                                                            </t>
  </si>
  <si>
    <t xml:space="preserve">　　其他預付款                                                                                          </t>
  </si>
  <si>
    <t xml:space="preserve">　　遞延收入                                                                                            </t>
  </si>
  <si>
    <t xml:space="preserve">　　預付費用                                                                                            </t>
  </si>
  <si>
    <t xml:space="preserve">　遞延負債                                                                                            </t>
  </si>
  <si>
    <t xml:space="preserve">　　用品盤存                                                                                            </t>
  </si>
  <si>
    <t xml:space="preserve">其他負債                                                                                            </t>
  </si>
  <si>
    <t xml:space="preserve">　預付款項                                                                                            </t>
  </si>
  <si>
    <t xml:space="preserve">　　其他預收款                                                                                          </t>
  </si>
  <si>
    <t xml:space="preserve">　　其他應收款                                                                                          </t>
  </si>
  <si>
    <t xml:space="preserve">　　預收收入                                                                                            </t>
  </si>
  <si>
    <t xml:space="preserve">　　應收利息                                                                                            </t>
  </si>
  <si>
    <t xml:space="preserve">　預收款項                                                                                            </t>
  </si>
  <si>
    <t xml:space="preserve">　應收款項                                                                                            </t>
  </si>
  <si>
    <t xml:space="preserve">　　應付稅款                                                                                            </t>
  </si>
  <si>
    <t xml:space="preserve">　　其他金融資產－流動                                                                                  </t>
  </si>
  <si>
    <t xml:space="preserve">　　應付費用                                                                                            </t>
  </si>
  <si>
    <t xml:space="preserve">　流動金融資產                                                                                        </t>
  </si>
  <si>
    <t xml:space="preserve">　　應付代收款                                                                                          </t>
  </si>
  <si>
    <t xml:space="preserve">　　銀行存款                                                                                            </t>
  </si>
  <si>
    <t xml:space="preserve">　應付款項                                                                                            </t>
  </si>
  <si>
    <t xml:space="preserve">　現金                                                                                                </t>
  </si>
  <si>
    <t xml:space="preserve">流動負債                                                                                            </t>
  </si>
  <si>
    <t xml:space="preserve">流動資產                                                                                            </t>
  </si>
  <si>
    <t xml:space="preserve">負債                                                                                                </t>
  </si>
  <si>
    <t xml:space="preserve">資產                                                                                                </t>
  </si>
  <si>
    <t/>
  </si>
  <si>
    <t xml:space="preserve">合    計                                                                                            </t>
  </si>
  <si>
    <t>係成績單、學生證、服務證等工本費收入較預期增加所致。</t>
  </si>
  <si>
    <t>係各界捐贈款項較預期增加所致。</t>
  </si>
  <si>
    <t>係廠商逾期違約罰款、借書逾期、車輛違規案件較預期減少所致。</t>
  </si>
  <si>
    <t>係教育部等專案補助計畫(含高等教育深耕計畫)收入較預期增加所致。</t>
  </si>
  <si>
    <t>係產學合作技術移轉授權金收入較預期減少所致。</t>
  </si>
  <si>
    <t xml:space="preserve">　　　　資產短絀                                                                </t>
  </si>
  <si>
    <t xml:space="preserve">　　　各項短絀                                                                  </t>
  </si>
  <si>
    <t xml:space="preserve">　　短絀、賠償與保險給付                                                        </t>
  </si>
  <si>
    <t xml:space="preserve">　　　　交流活動費                                                              </t>
  </si>
  <si>
    <t xml:space="preserve">　　　　技能競賽                                                                </t>
  </si>
  <si>
    <t xml:space="preserve">　　　競賽及交流活動費                                                          </t>
  </si>
  <si>
    <t xml:space="preserve">　　　　其他                                                                    </t>
  </si>
  <si>
    <t xml:space="preserve">　　　　獎勵費用                                                                </t>
  </si>
  <si>
    <t xml:space="preserve">　　　補貼（償）、獎勵、慰問與救助（濟）                                        </t>
  </si>
  <si>
    <t xml:space="preserve">　　　　獎助學員生給與                                                          </t>
  </si>
  <si>
    <t xml:space="preserve">　　　捐助、補助與獎助                                                          </t>
  </si>
  <si>
    <t xml:space="preserve">　　　　職業團體會費                                                            </t>
  </si>
  <si>
    <t xml:space="preserve">　　　　學術團體會費                                                            </t>
  </si>
  <si>
    <t xml:space="preserve">　　　會費                                                                      </t>
  </si>
  <si>
    <t xml:space="preserve">　　會費、捐助、補助、分攤、救助（濟）與交流活動費                              </t>
  </si>
  <si>
    <t xml:space="preserve">　　　　行政規費與強制費                                                        </t>
  </si>
  <si>
    <t xml:space="preserve">　　　規 費                                                                     </t>
  </si>
  <si>
    <t xml:space="preserve">　　　特別稅課                                                                  </t>
  </si>
  <si>
    <t xml:space="preserve">　　　　使用牌照稅                                                              </t>
  </si>
  <si>
    <t xml:space="preserve">　　　　營業稅                                                                  </t>
  </si>
  <si>
    <t xml:space="preserve">　　　消費與行為稅                                                              </t>
  </si>
  <si>
    <t xml:space="preserve">　　　　一般房屋稅                                                              </t>
  </si>
  <si>
    <t xml:space="preserve">　　　房屋稅                                                                    </t>
  </si>
  <si>
    <t xml:space="preserve">　　　　一般土地地價稅                                                          </t>
  </si>
  <si>
    <t xml:space="preserve">　　　土地稅                                                                    </t>
  </si>
  <si>
    <t xml:space="preserve">　　稅捐與規費（強制費）                                                        </t>
  </si>
  <si>
    <t xml:space="preserve">　　　　其他攤銷費用                                                            </t>
  </si>
  <si>
    <t xml:space="preserve">　　　　攤銷電腦軟體費                                                          </t>
  </si>
  <si>
    <t xml:space="preserve">　　　攤銷                                                                      </t>
  </si>
  <si>
    <t xml:space="preserve">　　　　代管資產折舊                                                            </t>
  </si>
  <si>
    <t xml:space="preserve">　　　其他折舊性資產折舊                                                        </t>
  </si>
  <si>
    <t xml:space="preserve">　　　　什項設備折舊                                                            </t>
  </si>
  <si>
    <t xml:space="preserve">　　　　交通及運輸設備折舊                                                      </t>
  </si>
  <si>
    <t xml:space="preserve">　　　　機械及設備折舊                                                          </t>
  </si>
  <si>
    <t xml:space="preserve">　　　　其他建築折舊                                                            </t>
  </si>
  <si>
    <t xml:space="preserve">　　　　一般房屋折舊                                                            </t>
  </si>
  <si>
    <t xml:space="preserve">　　　不動產、廠房及設備折舊                                                    </t>
  </si>
  <si>
    <t xml:space="preserve">　　折舊、折耗及攤銷                                                            </t>
  </si>
  <si>
    <t xml:space="preserve">　　　　什項設備租金                                                            </t>
  </si>
  <si>
    <t xml:space="preserve">　　　什項設備租金                                                              </t>
  </si>
  <si>
    <t xml:space="preserve">　　　　車租                                                                    </t>
  </si>
  <si>
    <t xml:space="preserve">　　　交通及運輸設備租金                                                        </t>
  </si>
  <si>
    <t xml:space="preserve">　　　　機械及設備租金                                                          </t>
  </si>
  <si>
    <t xml:space="preserve">　　　　電腦租金及使用費                                                        </t>
  </si>
  <si>
    <t xml:space="preserve">　　　機器租金                                                                  </t>
  </si>
  <si>
    <t xml:space="preserve">　　　　一般房屋租金                                                            </t>
  </si>
  <si>
    <t xml:space="preserve">　　　房租                                                                      </t>
  </si>
  <si>
    <t xml:space="preserve">　　租金與利息                                                                  </t>
  </si>
  <si>
    <t xml:space="preserve">　　　　食品                                                                    </t>
  </si>
  <si>
    <t xml:space="preserve">　　　　服裝                                                                    </t>
  </si>
  <si>
    <t xml:space="preserve">　　　　化學藥劑與實驗用品                                                      </t>
  </si>
  <si>
    <t xml:space="preserve">　　　　農業與園藝用品及環境美化費                                              </t>
  </si>
  <si>
    <t xml:space="preserve">　　　　報章什誌                                                                </t>
  </si>
  <si>
    <t xml:space="preserve">　　　　辦公（事務）用品                                                        </t>
  </si>
  <si>
    <t xml:space="preserve">　　　用品消耗                                                                  </t>
  </si>
  <si>
    <t xml:space="preserve">　　　　設備零件                                                                </t>
  </si>
  <si>
    <t xml:space="preserve">　　　　燃料                                                                    </t>
  </si>
  <si>
    <t xml:space="preserve">　　　使用材料費                                                                </t>
  </si>
  <si>
    <t xml:space="preserve">　　材料及用品費                                                                </t>
  </si>
  <si>
    <t xml:space="preserve">　　　　電腦軟體服務費                                                          </t>
  </si>
  <si>
    <t xml:space="preserve">　　　　委託考選訓練費                                                          </t>
  </si>
  <si>
    <t xml:space="preserve">　　　　委託檢驗（定）試驗認證費                                                </t>
  </si>
  <si>
    <t xml:space="preserve">　　　　講課鐘點、稿費、出席審查及查詢費                                        </t>
  </si>
  <si>
    <t xml:space="preserve">　　　　法律事務費                                                              </t>
  </si>
  <si>
    <t xml:space="preserve">　　　專業服務費                                                                </t>
  </si>
  <si>
    <t xml:space="preserve">　　　　計時與計件人員酬金                                                      </t>
  </si>
  <si>
    <t xml:space="preserve">　　　　節目演出費                                                              </t>
  </si>
  <si>
    <t xml:space="preserve">　　　　外包費                                                                  </t>
  </si>
  <si>
    <t xml:space="preserve">　　　　加工費                                                                  </t>
  </si>
  <si>
    <t xml:space="preserve">　　　　佣金、匯費、經理費及手續費                                              </t>
  </si>
  <si>
    <t xml:space="preserve">　　　　公證費                                                                  </t>
  </si>
  <si>
    <t xml:space="preserve">　　　一般服務費                                                                </t>
  </si>
  <si>
    <t xml:space="preserve">　　　　其他保險費                                                              </t>
  </si>
  <si>
    <t xml:space="preserve">　　　　責任保險費                                                              </t>
  </si>
  <si>
    <t xml:space="preserve">　　　　宿舍保險費                                                              </t>
  </si>
  <si>
    <t xml:space="preserve">　　　保險費                                                                    </t>
  </si>
  <si>
    <t xml:space="preserve">　　　　什項設備修護費                                                          </t>
  </si>
  <si>
    <t xml:space="preserve">　　　　交通及運輸設備修護費                                                    </t>
  </si>
  <si>
    <t xml:space="preserve">　　　　機械及設備修護費                                                        </t>
  </si>
  <si>
    <t xml:space="preserve">　　　　其他建築修護費                                                          </t>
  </si>
  <si>
    <t xml:space="preserve">　　　　宿舍修護費                                                              </t>
  </si>
  <si>
    <t xml:space="preserve">　　　　一般房屋修護費                                                          </t>
  </si>
  <si>
    <t xml:space="preserve">　　　　土地改良物修護費                                                        </t>
  </si>
  <si>
    <t xml:space="preserve">　　　修理保養及保固費                                                          </t>
  </si>
  <si>
    <t xml:space="preserve">　　　　廣告費                                                                  </t>
  </si>
  <si>
    <t xml:space="preserve">　　　　印刷及裝訂費                                                            </t>
  </si>
  <si>
    <t xml:space="preserve">　　　印刷裝訂與廣告費                                                          </t>
  </si>
  <si>
    <t xml:space="preserve">　　　　其他旅運費                                                              </t>
  </si>
  <si>
    <t xml:space="preserve">　　　　貨物運費                                                                </t>
  </si>
  <si>
    <t xml:space="preserve">　　　　大陸地區旅費                                                            </t>
  </si>
  <si>
    <t xml:space="preserve">　　　　國外旅費                                                                </t>
  </si>
  <si>
    <t xml:space="preserve">　　　　國內旅費                                                                </t>
  </si>
  <si>
    <t xml:space="preserve">　　　旅運費                                                                    </t>
  </si>
  <si>
    <t xml:space="preserve">　　　　數據通信費                                                              </t>
  </si>
  <si>
    <t xml:space="preserve">　　　　電話費                                                                  </t>
  </si>
  <si>
    <t xml:space="preserve">　　　　郵費                                                                    </t>
  </si>
  <si>
    <t xml:space="preserve">　　　郵電費                                                                    </t>
  </si>
  <si>
    <t xml:space="preserve">　　　　氣體費                                                                  </t>
  </si>
  <si>
    <t xml:space="preserve">　　　　宿舍水費                                                                </t>
  </si>
  <si>
    <t xml:space="preserve">　　　　宿舍電費                                                                </t>
  </si>
  <si>
    <t xml:space="preserve">　　　　工作場所電費                                                            </t>
  </si>
  <si>
    <t xml:space="preserve">　　　水電費                                                                    </t>
  </si>
  <si>
    <t xml:space="preserve">　　服務費用                                                                    </t>
  </si>
  <si>
    <t xml:space="preserve">　　　　分擔員工保險費                                                          </t>
  </si>
  <si>
    <t xml:space="preserve">　　　福利費                                                                    </t>
  </si>
  <si>
    <t xml:space="preserve">　　　　加班費                                                                  </t>
  </si>
  <si>
    <t xml:space="preserve">　　　超時工作報酬                                                              </t>
  </si>
  <si>
    <t xml:space="preserve">　　　　兼職人員酬金                                                            </t>
  </si>
  <si>
    <t xml:space="preserve">　　　聘僱及兼職人員薪資                                                        </t>
  </si>
  <si>
    <t xml:space="preserve">　　用人費用                                                                    </t>
  </si>
  <si>
    <t xml:space="preserve">　雜項費用                                                                      </t>
  </si>
  <si>
    <t xml:space="preserve">其他業務外費用                                                                  </t>
  </si>
  <si>
    <t xml:space="preserve">　　　　兌換短絀                                                                </t>
  </si>
  <si>
    <t xml:space="preserve">　兌換短絀                                                                      </t>
  </si>
  <si>
    <t xml:space="preserve">財務費用                                                                        </t>
  </si>
  <si>
    <t xml:space="preserve">　　　　試務甄選費                                                              </t>
  </si>
  <si>
    <t xml:space="preserve">　雜項業務費用                                                                  </t>
  </si>
  <si>
    <t xml:space="preserve">其他業務費用                                                                    </t>
  </si>
  <si>
    <t xml:space="preserve">　　　　分擔大樓管理費                                                          </t>
  </si>
  <si>
    <t xml:space="preserve">　　　分擔                                                                      </t>
  </si>
  <si>
    <t xml:space="preserve">　　　　汽車燃料使用費                                                          </t>
  </si>
  <si>
    <t xml:space="preserve">　　　　宿舍折舊                                                                </t>
  </si>
  <si>
    <t xml:space="preserve">　　　　土地改良物折舊                                                          </t>
  </si>
  <si>
    <t xml:space="preserve">　　　　飼料                                                                    </t>
  </si>
  <si>
    <t xml:space="preserve">　　　　交通及運輸設備保險費                                                    </t>
  </si>
  <si>
    <t xml:space="preserve">　　　　一般房屋保險費                                                          </t>
  </si>
  <si>
    <t xml:space="preserve">　　　　工作場所水費                                                            </t>
  </si>
  <si>
    <t xml:space="preserve">　　　　其他福利費                                                              </t>
  </si>
  <si>
    <t xml:space="preserve">　　　　傷病醫藥費                                                              </t>
  </si>
  <si>
    <t xml:space="preserve">　　　　工員退休及離職金                                                        </t>
  </si>
  <si>
    <t xml:space="preserve">　　　　職員退休及離職金                                                        </t>
  </si>
  <si>
    <t xml:space="preserve">　　　退休及卹償金                                                              </t>
  </si>
  <si>
    <t xml:space="preserve">　　　　年終獎金                                                                </t>
  </si>
  <si>
    <t xml:space="preserve">　　　　考績獎金                                                                </t>
  </si>
  <si>
    <t xml:space="preserve">　　　獎金                                                                      </t>
  </si>
  <si>
    <t xml:space="preserve">　　　　誤餐費                                                                  </t>
  </si>
  <si>
    <t xml:space="preserve">　　　　警餉                                                                    </t>
  </si>
  <si>
    <t xml:space="preserve">　　　　工員工資                                                                </t>
  </si>
  <si>
    <t xml:space="preserve">　　　　職員薪金                                                                </t>
  </si>
  <si>
    <t xml:space="preserve">　　　正式員額薪資                                                              </t>
  </si>
  <si>
    <t xml:space="preserve">　管理費用及總務費用                                                            </t>
  </si>
  <si>
    <t xml:space="preserve">管理及總務費用                                                                  </t>
  </si>
  <si>
    <t xml:space="preserve">　學生公費及獎勵金                                                              </t>
  </si>
  <si>
    <t xml:space="preserve">其他業務成本                                                                    </t>
  </si>
  <si>
    <t xml:space="preserve">　推廣教育成本                                                                  </t>
  </si>
  <si>
    <t xml:space="preserve">　　　其他費用                                                                  </t>
  </si>
  <si>
    <t xml:space="preserve">　　其他                                                                        </t>
  </si>
  <si>
    <t xml:space="preserve">　　　　場地租金                                                                </t>
  </si>
  <si>
    <t xml:space="preserve">　　　地租及水租                                                                </t>
  </si>
  <si>
    <t xml:space="preserve">　　　　技術合作費及權利金                                                      </t>
  </si>
  <si>
    <t xml:space="preserve">　建教合作成本                                                                  </t>
  </si>
  <si>
    <t xml:space="preserve">　　　　分擔污染防制費                                                          </t>
  </si>
  <si>
    <t xml:space="preserve">　　　　電信設備租金                                                            </t>
  </si>
  <si>
    <t xml:space="preserve">　　　　醫療用品（非醫療院所使用）                                              </t>
  </si>
  <si>
    <t xml:space="preserve">　　　　公共關係費                                                              </t>
  </si>
  <si>
    <t xml:space="preserve">　　　公共關係費                                                                </t>
  </si>
  <si>
    <t xml:space="preserve">　　　　專技人員酬金                                                            </t>
  </si>
  <si>
    <t xml:space="preserve">　　　　體育活動費                                                              </t>
  </si>
  <si>
    <t>業務宣導費預算數10萬元，決算數0元。</t>
  </si>
  <si>
    <t xml:space="preserve">　　　　業務宣導費                                                              </t>
  </si>
  <si>
    <t xml:space="preserve">　　　　值班費                                                                  </t>
  </si>
  <si>
    <t xml:space="preserve">　教學研究及訓輔成本                                                            </t>
  </si>
  <si>
    <t xml:space="preserve">教學成本                                                                        </t>
  </si>
  <si>
    <t xml:space="preserve">　合    計                    </t>
  </si>
  <si>
    <t xml:space="preserve">　其他業務外費用              </t>
  </si>
  <si>
    <t xml:space="preserve">　其他業務費用                </t>
  </si>
  <si>
    <t xml:space="preserve">　管理及總務費用              </t>
  </si>
  <si>
    <t xml:space="preserve">　教學成本                    </t>
  </si>
  <si>
    <t xml:space="preserve">本年度提列折舊數              </t>
  </si>
  <si>
    <t xml:space="preserve">本年度期末帳面價值            </t>
  </si>
  <si>
    <t xml:space="preserve">減：本年度提列折舊數          </t>
  </si>
  <si>
    <t xml:space="preserve">加減：調整欄                  </t>
  </si>
  <si>
    <t xml:space="preserve">減：本年度減少資產價值        </t>
  </si>
  <si>
    <t xml:space="preserve">加：本年度新增資產價值        </t>
  </si>
  <si>
    <t xml:space="preserve">上年度期末帳面價值            </t>
  </si>
  <si>
    <t xml:space="preserve">減：以前年度已提折舊數        </t>
  </si>
  <si>
    <t xml:space="preserve">原值                          </t>
  </si>
  <si>
    <t xml:space="preserve">　公庫增撥數                                                                                          </t>
  </si>
  <si>
    <t xml:space="preserve">公庫增撥基金數                                                                                      </t>
  </si>
  <si>
    <t xml:space="preserve">合    計                                                    </t>
  </si>
  <si>
    <t xml:space="preserve">　　訂購機件-什項設備                                       </t>
  </si>
  <si>
    <t xml:space="preserve">　　什項設備                                                </t>
  </si>
  <si>
    <t xml:space="preserve">　什項設備                                                  </t>
  </si>
  <si>
    <t xml:space="preserve">　　交通及運輸設備                                          </t>
  </si>
  <si>
    <t xml:space="preserve">　交通及運輸設備                                            </t>
  </si>
  <si>
    <t xml:space="preserve">　　訂購機件-機械及設備                                     </t>
  </si>
  <si>
    <t xml:space="preserve">　　機械及設備                                              </t>
  </si>
  <si>
    <t xml:space="preserve">　機械及設備                                                </t>
  </si>
  <si>
    <t xml:space="preserve">　　房屋及建築                                              </t>
  </si>
  <si>
    <t xml:space="preserve">　房屋及建築                                                </t>
  </si>
  <si>
    <t xml:space="preserve">不動產、廠房及設備                                          </t>
  </si>
  <si>
    <t xml:space="preserve">自籌收入支應                                                </t>
  </si>
  <si>
    <t xml:space="preserve">　　土地改良物                                              </t>
  </si>
  <si>
    <t xml:space="preserve">　土地改良物                                                </t>
  </si>
  <si>
    <t xml:space="preserve">政府補助收入支應                                            </t>
  </si>
  <si>
    <t xml:space="preserve">撥入受贈及整理                                              </t>
  </si>
  <si>
    <t xml:space="preserve">　訂購機件-什項設備                                                                                   </t>
  </si>
  <si>
    <t xml:space="preserve">什項設備                                                                                            </t>
  </si>
  <si>
    <t xml:space="preserve">交通及運輸設備                                                                                      </t>
  </si>
  <si>
    <t xml:space="preserve">　訂購機件-機械及設備                                                                                 </t>
  </si>
  <si>
    <t xml:space="preserve">機械及設備                                                                                          </t>
  </si>
  <si>
    <t xml:space="preserve">房屋及建築                                                                                          </t>
  </si>
  <si>
    <t xml:space="preserve">土地改良物                                                                                          </t>
  </si>
  <si>
    <t>一般建築及設備計畫</t>
  </si>
  <si>
    <t xml:space="preserve">人  </t>
  </si>
  <si>
    <t xml:space="preserve">　大專院校                      </t>
  </si>
  <si>
    <t xml:space="preserve">教學訓輔                        </t>
  </si>
  <si>
    <t xml:space="preserve">期末基金數額                            </t>
  </si>
  <si>
    <t xml:space="preserve">　　其他                                </t>
  </si>
  <si>
    <t xml:space="preserve">　　折減基金繳庫                        </t>
  </si>
  <si>
    <t xml:space="preserve">　　填補短絀                            </t>
  </si>
  <si>
    <t xml:space="preserve">　減：                                  </t>
  </si>
  <si>
    <t xml:space="preserve">　　國庫增撥數                          </t>
  </si>
  <si>
    <t xml:space="preserve">　　以代管國有財產撥充                  </t>
  </si>
  <si>
    <t xml:space="preserve">　　賸餘撥充                            </t>
  </si>
  <si>
    <t xml:space="preserve">　　以前年度公積撥充                    </t>
  </si>
  <si>
    <t xml:space="preserve">　加：                                  </t>
  </si>
  <si>
    <t xml:space="preserve">期初基金數額                            </t>
  </si>
  <si>
    <t xml:space="preserve">中正育成股份有限公司                                                                                </t>
  </si>
  <si>
    <t xml:space="preserve">奈捷生物科技股份有限公司                                                                            </t>
  </si>
  <si>
    <t xml:space="preserve">  兼任              </t>
  </si>
  <si>
    <t xml:space="preserve">兼任人員            </t>
  </si>
  <si>
    <t xml:space="preserve">  運動教練          </t>
  </si>
  <si>
    <t xml:space="preserve">運動教練人員        </t>
  </si>
  <si>
    <t xml:space="preserve">  教師              </t>
  </si>
  <si>
    <t xml:space="preserve">教師人員            </t>
  </si>
  <si>
    <t xml:space="preserve">  駕駛              </t>
  </si>
  <si>
    <t xml:space="preserve">  工友              </t>
  </si>
  <si>
    <t xml:space="preserve">  技工              </t>
  </si>
  <si>
    <t xml:space="preserve">  駐衛警            </t>
  </si>
  <si>
    <t xml:space="preserve">  職員              </t>
  </si>
  <si>
    <t xml:space="preserve">專任人員            </t>
  </si>
  <si>
    <t xml:space="preserve">業務支出部分        </t>
  </si>
  <si>
    <t xml:space="preserve">合    計            </t>
  </si>
  <si>
    <t xml:space="preserve">    兼任人員                  </t>
  </si>
  <si>
    <t xml:space="preserve">    正式人員                  </t>
  </si>
  <si>
    <t xml:space="preserve">  其他業務外費用              </t>
  </si>
  <si>
    <t xml:space="preserve">  其他業務費用                </t>
  </si>
  <si>
    <t xml:space="preserve">  管理及總務費用              </t>
  </si>
  <si>
    <t xml:space="preserve">  教學成本                    </t>
  </si>
  <si>
    <t xml:space="preserve">　　其他                                                                                                </t>
  </si>
  <si>
    <t xml:space="preserve">　其他費用                                                                                            </t>
  </si>
  <si>
    <t xml:space="preserve">其他                                                                                                </t>
  </si>
  <si>
    <t xml:space="preserve">　　資產短絀                                                                                            </t>
  </si>
  <si>
    <t xml:space="preserve">　各項短絀                                                                                            </t>
  </si>
  <si>
    <t xml:space="preserve">短絀、賠償與保險給付                                                                                </t>
  </si>
  <si>
    <t xml:space="preserve">　　交流活動費                                                                                          </t>
  </si>
  <si>
    <t xml:space="preserve">　　技能競賽                                                                                            </t>
  </si>
  <si>
    <t xml:space="preserve">　競賽及交流活動費                                                                                    </t>
  </si>
  <si>
    <t xml:space="preserve">　　獎勵費用                                                                                            </t>
  </si>
  <si>
    <t xml:space="preserve">　補貼（償）、獎勵、慰問與救助（濟）                                                                  </t>
  </si>
  <si>
    <t xml:space="preserve">　　分擔大樓管理費                                                                                      </t>
  </si>
  <si>
    <t xml:space="preserve">　　分擔污染防制費                                                                                      </t>
  </si>
  <si>
    <t xml:space="preserve">　分擔                                                                                                </t>
  </si>
  <si>
    <t xml:space="preserve">　　獎助學員生給與                                                                                      </t>
  </si>
  <si>
    <t xml:space="preserve">　捐助、補助與獎助                                                                                    </t>
  </si>
  <si>
    <t xml:space="preserve">　　職業團體會費                                                                                        </t>
  </si>
  <si>
    <t xml:space="preserve">　　學術團體會費                                                                                        </t>
  </si>
  <si>
    <t xml:space="preserve">　會費                                                                                                </t>
  </si>
  <si>
    <t xml:space="preserve">會費、捐助、補助、分攤、救助（濟）與交流活動費                                                      </t>
  </si>
  <si>
    <t xml:space="preserve">　　汽車燃料使用費                                                                                      </t>
  </si>
  <si>
    <t xml:space="preserve">　　行政規費與強制費                                                                                    </t>
  </si>
  <si>
    <t xml:space="preserve">　規 費                                                                                               </t>
  </si>
  <si>
    <t xml:space="preserve">　特別稅課                                                                                            </t>
  </si>
  <si>
    <t xml:space="preserve">　　使用牌照稅                                                                                          </t>
  </si>
  <si>
    <t xml:space="preserve">　　營業稅                                                                                              </t>
  </si>
  <si>
    <t xml:space="preserve">　消費與行為稅                                                                                        </t>
  </si>
  <si>
    <t xml:space="preserve">　　一般房屋稅                                                                                          </t>
  </si>
  <si>
    <t xml:space="preserve">　房屋稅                                                                                              </t>
  </si>
  <si>
    <t xml:space="preserve">　　一般土地地價稅                                                                                      </t>
  </si>
  <si>
    <t xml:space="preserve">　土地稅                                                                                              </t>
  </si>
  <si>
    <t xml:space="preserve">稅捐與規費（強制費）                                                                                </t>
  </si>
  <si>
    <t xml:space="preserve">　　其他攤銷費用                                                                                        </t>
  </si>
  <si>
    <t xml:space="preserve">　　攤銷電腦軟體費                                                                                      </t>
  </si>
  <si>
    <t xml:space="preserve">　攤銷                                                                                                </t>
  </si>
  <si>
    <t xml:space="preserve">　　代管資產折舊                                                                                        </t>
  </si>
  <si>
    <t xml:space="preserve">　其他折舊性資產折舊                                                                                  </t>
  </si>
  <si>
    <t xml:space="preserve">　　什項設備折舊                                                                                        </t>
  </si>
  <si>
    <t xml:space="preserve">　　交通及運輸設備折舊                                                                                  </t>
  </si>
  <si>
    <t xml:space="preserve">　　機械及設備折舊                                                                                      </t>
  </si>
  <si>
    <t xml:space="preserve">　　其他建築折舊                                                                                        </t>
  </si>
  <si>
    <t xml:space="preserve">　　宿舍折舊                                                                                            </t>
  </si>
  <si>
    <t xml:space="preserve">　　一般房屋折舊                                                                                        </t>
  </si>
  <si>
    <t xml:space="preserve">　　土地改良物折舊                                                                                      </t>
  </si>
  <si>
    <t xml:space="preserve">　不動產、廠房及設備折舊                                                                              </t>
  </si>
  <si>
    <t xml:space="preserve">折舊、折耗及攤銷                                                                                    </t>
  </si>
  <si>
    <t xml:space="preserve">　　什項設備租金                                                                                        </t>
  </si>
  <si>
    <t xml:space="preserve">　什項設備租金                                                                                        </t>
  </si>
  <si>
    <t xml:space="preserve">　　電信設備租金                                                                                        </t>
  </si>
  <si>
    <t xml:space="preserve">　　車租                                                                                                </t>
  </si>
  <si>
    <t xml:space="preserve">　交通及運輸設備租金                                                                                  </t>
  </si>
  <si>
    <t xml:space="preserve">　　機械及設備租金                                                                                      </t>
  </si>
  <si>
    <t xml:space="preserve">　　電腦租金及使用費                                                                                    </t>
  </si>
  <si>
    <t xml:space="preserve">　機器租金                                                                                            </t>
  </si>
  <si>
    <t xml:space="preserve">　　一般房屋租金                                                                                        </t>
  </si>
  <si>
    <t xml:space="preserve">　房租                                                                                                </t>
  </si>
  <si>
    <t xml:space="preserve">　　場地租金                                                                                            </t>
  </si>
  <si>
    <t xml:space="preserve">　地租及水租                                                                                          </t>
  </si>
  <si>
    <t xml:space="preserve">租金與利息                                                                                          </t>
  </si>
  <si>
    <t xml:space="preserve">　　醫療用品（非醫療院所使用）                                                                          </t>
  </si>
  <si>
    <t xml:space="preserve">　　飼料                                                                                                </t>
  </si>
  <si>
    <t xml:space="preserve">　　食品                                                                                                </t>
  </si>
  <si>
    <t xml:space="preserve">　　服裝                                                                                                </t>
  </si>
  <si>
    <t xml:space="preserve">　　化學藥劑與實驗用品                                                                                  </t>
  </si>
  <si>
    <t xml:space="preserve">　　農業與園藝用品及環境美化費                                                                          </t>
  </si>
  <si>
    <t xml:space="preserve">　　報章什誌                                                                                            </t>
  </si>
  <si>
    <t xml:space="preserve">　　辦公（事務）用品                                                                                    </t>
  </si>
  <si>
    <t xml:space="preserve">　用品消耗                                                                                            </t>
  </si>
  <si>
    <t xml:space="preserve">　　設備零件                                                                                            </t>
  </si>
  <si>
    <t xml:space="preserve">　　燃料                                                                                                </t>
  </si>
  <si>
    <t xml:space="preserve">　使用材料費                                                                                          </t>
  </si>
  <si>
    <t xml:space="preserve">材料及用品費                                                                                        </t>
  </si>
  <si>
    <t xml:space="preserve">　　公共關係費                                                                                          </t>
  </si>
  <si>
    <t xml:space="preserve">　公共關係費                                                                                          </t>
  </si>
  <si>
    <t xml:space="preserve">　　電腦軟體服務費                                                                                      </t>
  </si>
  <si>
    <t xml:space="preserve">　　試務甄選費                                                                                          </t>
  </si>
  <si>
    <t xml:space="preserve">　　委託考選訓練費                                                                                      </t>
  </si>
  <si>
    <t xml:space="preserve">　　委託檢驗（定）試驗認證費                                                                            </t>
  </si>
  <si>
    <t xml:space="preserve">　　講課鐘點、稿費、出席審查及查詢費                                                                    </t>
  </si>
  <si>
    <t xml:space="preserve">　　法律事務費                                                                                          </t>
  </si>
  <si>
    <t xml:space="preserve">　　專技人員酬金                                                                                        </t>
  </si>
  <si>
    <t xml:space="preserve">　　技術合作費及權利金                                                                                  </t>
  </si>
  <si>
    <t xml:space="preserve">　專業服務費                                                                                          </t>
  </si>
  <si>
    <t xml:space="preserve">　　體育活動費                                                                                          </t>
  </si>
  <si>
    <t xml:space="preserve">　　計時與計件人員酬金                                                                                  </t>
  </si>
  <si>
    <t xml:space="preserve">　　節目演出費                                                                                          </t>
  </si>
  <si>
    <t xml:space="preserve">　　外包費                                                                                              </t>
  </si>
  <si>
    <t xml:space="preserve">　　加工費                                                                                              </t>
  </si>
  <si>
    <t xml:space="preserve">　　佣金、匯費、經理費及手續費                                                                          </t>
  </si>
  <si>
    <t xml:space="preserve">　　公證費                                                                                              </t>
  </si>
  <si>
    <t xml:space="preserve">　一般服務費                                                                                          </t>
  </si>
  <si>
    <t xml:space="preserve">　　其他保險費                                                                                          </t>
  </si>
  <si>
    <t xml:space="preserve">　　責任保險費                                                                                          </t>
  </si>
  <si>
    <t xml:space="preserve">　　交通及運輸設備保險費                                                                                </t>
  </si>
  <si>
    <t xml:space="preserve">　　宿舍保險費                                                                                          </t>
  </si>
  <si>
    <t xml:space="preserve">　　一般房屋保險費                                                                                      </t>
  </si>
  <si>
    <t xml:space="preserve">　保險費                                                                                              </t>
  </si>
  <si>
    <t xml:space="preserve">　　什項設備修護費                                                                                      </t>
  </si>
  <si>
    <t xml:space="preserve">　　交通及運輸設備修護費                                                                                </t>
  </si>
  <si>
    <t xml:space="preserve">　　機械及設備修護費                                                                                    </t>
  </si>
  <si>
    <t xml:space="preserve">　　其他建築修護費                                                                                      </t>
  </si>
  <si>
    <t xml:space="preserve">　　宿舍修護費                                                                                          </t>
  </si>
  <si>
    <t xml:space="preserve">　　一般房屋修護費                                                                                      </t>
  </si>
  <si>
    <t xml:space="preserve">　　土地改良物修護費                                                                                    </t>
  </si>
  <si>
    <t xml:space="preserve">　修理保養及保固費                                                                                    </t>
  </si>
  <si>
    <t xml:space="preserve">　　業務宣導費                                                                                          </t>
  </si>
  <si>
    <t xml:space="preserve">　　廣告費                                                                                              </t>
  </si>
  <si>
    <t xml:space="preserve">　　印刷及裝訂費                                                                                        </t>
  </si>
  <si>
    <t xml:space="preserve">　印刷裝訂與廣告費                                                                                    </t>
  </si>
  <si>
    <t xml:space="preserve">　　其他旅運費                                                                                          </t>
  </si>
  <si>
    <t xml:space="preserve">　　貨物運費                                                                                            </t>
  </si>
  <si>
    <t xml:space="preserve">　　大陸地區旅費                                                                                        </t>
  </si>
  <si>
    <t xml:space="preserve">　　國外旅費                                                                                            </t>
  </si>
  <si>
    <t xml:space="preserve">　　國內旅費                                                                                            </t>
  </si>
  <si>
    <t xml:space="preserve">　旅運費                                                                                              </t>
  </si>
  <si>
    <t xml:space="preserve">　　數據通信費                                                                                          </t>
  </si>
  <si>
    <t xml:space="preserve">　　電話費                                                                                              </t>
  </si>
  <si>
    <t xml:space="preserve">　　郵費                                                                                                </t>
  </si>
  <si>
    <t xml:space="preserve">　郵電費                                                                                              </t>
  </si>
  <si>
    <t xml:space="preserve">　　氣體費                                                                                              </t>
  </si>
  <si>
    <t xml:space="preserve">　　宿舍水費                                                                                            </t>
  </si>
  <si>
    <t xml:space="preserve">　　工作場所水費                                                                                        </t>
  </si>
  <si>
    <t xml:space="preserve">　　宿舍電費                                                                                            </t>
  </si>
  <si>
    <t xml:space="preserve">　　工作場所電費                                                                                        </t>
  </si>
  <si>
    <t xml:space="preserve">　水電費                                                                                              </t>
  </si>
  <si>
    <t xml:space="preserve">服務費用                                                                                            </t>
  </si>
  <si>
    <t xml:space="preserve">　　其他福利費                                                                                          </t>
  </si>
  <si>
    <t xml:space="preserve">　　傷病醫藥費                                                                                          </t>
  </si>
  <si>
    <t xml:space="preserve">　　分擔員工保險費                                                                                      </t>
  </si>
  <si>
    <t xml:space="preserve">　福利費                                                                                              </t>
  </si>
  <si>
    <t xml:space="preserve">　　工員退休及離職金                                                                                    </t>
  </si>
  <si>
    <t xml:space="preserve">　　職員退休及離職金                                                                                    </t>
  </si>
  <si>
    <t xml:space="preserve">　退休及卹償金                                                                                        </t>
  </si>
  <si>
    <t xml:space="preserve">　　年終獎金                                                                                            </t>
  </si>
  <si>
    <t xml:space="preserve">　　考績獎金                                                                                            </t>
  </si>
  <si>
    <t xml:space="preserve">　獎金                                                                                                </t>
  </si>
  <si>
    <t xml:space="preserve">　　誤餐費                                                                                              </t>
  </si>
  <si>
    <t xml:space="preserve">　　值班費                                                                                              </t>
  </si>
  <si>
    <t xml:space="preserve">　　加班費                                                                                              </t>
  </si>
  <si>
    <t xml:space="preserve">　超時工作報酬                                                                                        </t>
  </si>
  <si>
    <t xml:space="preserve">　　兼職人員酬金                                                                                        </t>
  </si>
  <si>
    <t xml:space="preserve">　聘僱及兼職人員薪資                                                                                  </t>
  </si>
  <si>
    <t xml:space="preserve">　　警餉                                                                                                </t>
  </si>
  <si>
    <t xml:space="preserve">　　工員工資                                                                                            </t>
  </si>
  <si>
    <t xml:space="preserve">　　職員薪金                                                                                            </t>
  </si>
  <si>
    <t xml:space="preserve">　正式員額薪資                                                                                        </t>
  </si>
  <si>
    <t xml:space="preserve">用人費用                                                                                            </t>
  </si>
  <si>
    <t xml:space="preserve">　宿舍折舊                                                                                            </t>
  </si>
  <si>
    <t xml:space="preserve">　講課鐘點、稿費、出席審查及查詢費                                                                    </t>
  </si>
  <si>
    <t xml:space="preserve">　專技人員酬金                                                                                        </t>
  </si>
  <si>
    <t xml:space="preserve">　計時與計件人員酬金                                                                                  </t>
  </si>
  <si>
    <t xml:space="preserve">　宿舍保險費                                                                                          </t>
  </si>
  <si>
    <t xml:space="preserve">　宿舍修護費                                                                                          </t>
  </si>
  <si>
    <t xml:space="preserve">　宿舍水費                                                                                            </t>
  </si>
  <si>
    <t xml:space="preserve">　宿舍電費                                                                                            </t>
  </si>
  <si>
    <t>統計所需項目</t>
  </si>
  <si>
    <t xml:space="preserve">　業務宣導費                                                                                          </t>
  </si>
  <si>
    <t xml:space="preserve">　廣告費                                                                                              </t>
  </si>
  <si>
    <t xml:space="preserve">　國外旅費                                                                                            </t>
  </si>
  <si>
    <t>管制性項目</t>
  </si>
  <si>
    <t>國立中正大學校務基金</t>
    <phoneticPr fontId="8" type="noConversion"/>
  </si>
  <si>
    <t>收支餘絀表</t>
    <phoneticPr fontId="2" type="noConversion"/>
  </si>
  <si>
    <t>中華民國108年度</t>
    <phoneticPr fontId="8" type="noConversion"/>
  </si>
  <si>
    <t>單位:新臺幣元</t>
    <phoneticPr fontId="2" type="noConversion"/>
  </si>
  <si>
    <t>科        目</t>
    <phoneticPr fontId="2" type="noConversion"/>
  </si>
  <si>
    <t>本 年 度 預 算 數</t>
    <phoneticPr fontId="2" type="noConversion"/>
  </si>
  <si>
    <t>本年度決算數</t>
    <phoneticPr fontId="2" type="noConversion"/>
  </si>
  <si>
    <r>
      <t>比較增</t>
    </r>
    <r>
      <rPr>
        <sz val="12"/>
        <rFont val="Times New Roman"/>
        <family val="1"/>
      </rPr>
      <t>(+)</t>
    </r>
    <r>
      <rPr>
        <sz val="12"/>
        <rFont val="細明體"/>
        <family val="3"/>
        <charset val="136"/>
      </rPr>
      <t>減(-)</t>
    </r>
    <phoneticPr fontId="2" type="noConversion"/>
  </si>
  <si>
    <t>上年度決算數</t>
    <phoneticPr fontId="2" type="noConversion"/>
  </si>
  <si>
    <t>政府補助
收　　入</t>
    <phoneticPr fontId="2" type="noConversion"/>
  </si>
  <si>
    <t>自籌收入</t>
    <phoneticPr fontId="2" type="noConversion"/>
  </si>
  <si>
    <t>合　　　計</t>
    <phoneticPr fontId="2" type="noConversion"/>
  </si>
  <si>
    <t>金    額</t>
    <phoneticPr fontId="2" type="noConversion"/>
  </si>
  <si>
    <t>％</t>
    <phoneticPr fontId="2" type="noConversion"/>
  </si>
  <si>
    <t>餘絀撥補表</t>
    <phoneticPr fontId="2" type="noConversion"/>
  </si>
  <si>
    <t>項        目</t>
    <phoneticPr fontId="2" type="noConversion"/>
  </si>
  <si>
    <r>
      <t>比較增</t>
    </r>
    <r>
      <rPr>
        <sz val="12"/>
        <rFont val="細明體"/>
        <family val="3"/>
        <charset val="136"/>
      </rPr>
      <t>減</t>
    </r>
    <phoneticPr fontId="2" type="noConversion"/>
  </si>
  <si>
    <t>現金流量表</t>
    <phoneticPr fontId="2" type="noConversion"/>
  </si>
  <si>
    <t>預 算 數</t>
    <phoneticPr fontId="2" type="noConversion"/>
  </si>
  <si>
    <t>決算數</t>
    <phoneticPr fontId="2" type="noConversion"/>
  </si>
  <si>
    <r>
      <t>比較增</t>
    </r>
    <r>
      <rPr>
        <sz val="12"/>
        <rFont val="Times New Roman"/>
        <family val="1"/>
      </rPr>
      <t>(+)</t>
    </r>
    <r>
      <rPr>
        <sz val="12"/>
        <rFont val="細明體"/>
        <family val="3"/>
        <charset val="136"/>
      </rPr>
      <t>減(-)數</t>
    </r>
    <phoneticPr fontId="2" type="noConversion"/>
  </si>
  <si>
    <t xml:space="preserve">　　　處理資產短絀（賸餘）                                                                                </t>
  </si>
  <si>
    <t xml:space="preserve">　　增加流動金融資產及短期貸墊款                                                                        </t>
  </si>
  <si>
    <t xml:space="preserve">　　　增加短期墊款                                                                                        </t>
  </si>
  <si>
    <t xml:space="preserve">　　　增加準備金                                                                                          </t>
  </si>
  <si>
    <t xml:space="preserve">　　不動產、廠房及設備與應付未付數同額增加(+)或減少(-)之金額                                            </t>
  </si>
  <si>
    <t xml:space="preserve">　　　不動產、廠房及設備與應付未付數同額增加明細(+)                                                       </t>
  </si>
  <si>
    <t xml:space="preserve">　　　　購建中固定資產                                                                                      </t>
  </si>
  <si>
    <t>平衡表</t>
    <phoneticPr fontId="2" type="noConversion"/>
  </si>
  <si>
    <t>中華民國108年12月31日</t>
    <phoneticPr fontId="8" type="noConversion"/>
  </si>
  <si>
    <t xml:space="preserve">　　其他應付款                                                                                          </t>
  </si>
  <si>
    <t xml:space="preserve">　　備供出售金融資產－非流動                                                                            </t>
  </si>
  <si>
    <t xml:space="preserve">　　備供出售金融資產評價調整－非流動                                                                    </t>
  </si>
  <si>
    <t xml:space="preserve">　　備供出售金融資產未實現餘絀                                                                          </t>
  </si>
  <si>
    <t>附    註：
 1.信託代理與保證資產科目,本年度決算數為    $11,473,816.00及上年度決算數為    $15,263,279.00
 2.信託代理與保證負債科目,本年度決算數為    $11,473,816.00及上年度決算數為    $15,263,279.00
 3.信託代理與保證資產(負債)為廠商繳交之履約保證金及保固保證金等之定期存單</t>
  </si>
  <si>
    <t>業務收入明細表</t>
    <phoneticPr fontId="8" type="noConversion"/>
  </si>
  <si>
    <t>單位:新臺幣元</t>
    <phoneticPr fontId="8" type="noConversion"/>
  </si>
  <si>
    <t>科    目</t>
    <phoneticPr fontId="8" type="noConversion"/>
  </si>
  <si>
    <t>預 算 數</t>
    <phoneticPr fontId="8" type="noConversion"/>
  </si>
  <si>
    <t>決 算  數</t>
    <phoneticPr fontId="8" type="noConversion"/>
  </si>
  <si>
    <t>決算數與預算數
比較增(+)減(-)</t>
    <phoneticPr fontId="8" type="noConversion"/>
  </si>
  <si>
    <r>
      <t>說</t>
    </r>
    <r>
      <rPr>
        <sz val="12"/>
        <rFont val="Times New Roman"/>
        <family val="1"/>
      </rPr>
      <t xml:space="preserve">    </t>
    </r>
    <r>
      <rPr>
        <sz val="12"/>
        <rFont val="細明體"/>
        <family val="3"/>
        <charset val="136"/>
      </rPr>
      <t>明</t>
    </r>
    <phoneticPr fontId="8" type="noConversion"/>
  </si>
  <si>
    <r>
      <t>金</t>
    </r>
    <r>
      <rPr>
        <sz val="12"/>
        <rFont val="Times New Roman"/>
        <family val="1"/>
      </rPr>
      <t xml:space="preserve">  </t>
    </r>
    <r>
      <rPr>
        <sz val="12"/>
        <rFont val="細明體"/>
        <family val="3"/>
        <charset val="136"/>
      </rPr>
      <t>額</t>
    </r>
    <phoneticPr fontId="8" type="noConversion"/>
  </si>
  <si>
    <t>％</t>
    <phoneticPr fontId="8" type="noConversion"/>
  </si>
  <si>
    <t>係招生業務報名費收入增加所致。</t>
  </si>
  <si>
    <t>係本校108年底持有之外幣餘額依當年底匯率進行評價產生之兌換賸餘。</t>
  </si>
  <si>
    <t xml:space="preserve">_x000D_
</t>
  </si>
  <si>
    <t xml:space="preserve">備註：
一、科技部補助延攬科技人才博士後研究員等40人，教育部、科技部及其他機關團體委託計畫專任助理等262人、兼任助理2,681人、臨時工815人次，科技部委託計畫及校內行政工作專案工作人員等277人、專案教師29人之薪資、勞健保等費用，共計支出計時計件人員酬金4億1,017萬1,027元(含教育部高等教育深耕計畫以契僱化人員進用博士後研究員2人、專案工作人員23人、專任助理17人及相關兼任助理、臨時工等經費計3,491萬1,760元)。_x000D_
二、計時計件人員酬金由政府補助收入支應計6,605萬134元、自籌收入支應計3億4,412萬893元。_x000D_
三、108年度本校勞務承攬部分預算編列每工作日82人次，預算金額3,546萬4,000元，相關預、決算說明如下：_x000D_
1.體育場館設施勞務清潔預算編列每工作日4人次、預算金額140萬元，決算4人次、決算金額143萬286元。_x000D_
2.體育中心水電設備檢修預算編列每工作日1人次、預算金額65萬元，決算1人次、決算金額60萬元。_x000D_
3.環境保護及工業安全衛生中心廢棄物清運預算編列每工作日4人次、預算金額290萬元，決算2人次、決算金額125萬1,790元。_x000D_
4.校園環境清潔維護勞務替代預算編列每工作日14人次、預算金額576萬元，決算14人次、決算金額534萬5,014元。_x000D_
5.全校道路及公共區域清潔預算編列每工作日9人次、預算金額333萬9,000元，決算9人次、決算金額289萬9,750元。_x000D_
6.大門、東側門、西北側門、宿舍區及機車場校園保全巡邏預算編列每工作日17人次、預算金額843萬9,000元，決算17人次、決算金額843萬8,460元。_x000D_
7.特高壓變電站及高壓電力系統電力系統24小時輪值預算編列每工作日4人次、預算金額160萬元，決算3人次、決算金額219萬8,868元。_x000D_
8.全校廁所及行政大樓清潔預算編列每工作日13人次、預算金額471萬6,000元，決算13人次、決算金額456萬5,856元。_x000D_
9.學生宿舍、民生服務委員會及致遠樓房務清潔預算編列每工作日15人次、預算金額616萬元，決算15人次、決算金額626萬5,059元。_x000D_
10.致遠樓床單清潔預算編列每工作日1人次、預算金額50萬元，決算1人次、決算金額42萬7,931元。_x000D_
</t>
  </si>
  <si>
    <t xml:space="preserve">　　　　未足額進用身障人員差額補助費                                            </t>
  </si>
  <si>
    <t>國外旅費預算數0元，決算數2萬4,088元，決算數較預算數增加2萬4,088元，係依實際業務需求核實列支出席學術研討會、國外競賽等旅費所致。</t>
  </si>
  <si>
    <t>廣告費預算數10萬元，決算數11萬8,589元，決算數較預算數增加1萬8,589元，係依業實際業務需求刊登各項徵才、宣傳、推廣等費用所致。</t>
  </si>
  <si>
    <t>國外旅費預算數3,150萬元，決算數2,887萬1,987元，決算數較預算數減少262萬8,013元，係配合建教合作計畫及依實際業務需求核實列支出席學術研討會及國際會議等旅費所致。</t>
  </si>
  <si>
    <t xml:space="preserve">　　　　分擔其他費用                                                            </t>
  </si>
  <si>
    <t xml:space="preserve">　　　　印花稅                                                                  </t>
  </si>
  <si>
    <t>公共關係費預算數90萬1,000元，決算數75萬1,073元，決算數較預算數減少14萬9,927元，係實際業務需求核實列支機關首長宴客招待、婚喪賀儀等費用。</t>
  </si>
  <si>
    <t>廣告費預算數70萬元，決算數129萬622元，決算數較預算數增加59萬622元，係依實際業務需求刊登各項招生、徵才等廣告費用所致。</t>
  </si>
  <si>
    <t>1.廣告費預算數70萬元，決算數129萬622元，決算數較預算數增加59萬622元，係依實際業務需求刊登各項招生、徵才等廣告費用所致。_x000D_
2.業務宣導費預算數10萬元，決算數0元。</t>
  </si>
  <si>
    <t>國外旅費預算數328萬元，決算數846萬6,186元，決算數較預算數增加518萬6,186元，係配合補助計畫及實際業務需求核實列支出席學術研討會及國際會議等旅費所致。</t>
  </si>
  <si>
    <t>教學研究及訓輔成本預算數14億172萬2,000元，決算數16億2,033萬4,154元，決算數較預算數增加2億1,861萬2,154元，係依實際需求覈實列支用人費用、計時與計件人員酬金、材料及用品費等所致。</t>
  </si>
  <si>
    <t>教學成本明細表</t>
    <phoneticPr fontId="8" type="noConversion"/>
  </si>
  <si>
    <t>決  算  數</t>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</si>
  <si>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</si>
  <si>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備  註</t>
    <phoneticPr fontId="2" type="noConversion"/>
  </si>
  <si>
    <t>政府補助
收入支應</t>
    <phoneticPr fontId="2" type="noConversion"/>
  </si>
  <si>
    <t>自籌收入
支　　應</t>
    <phoneticPr fontId="2" type="noConversion"/>
  </si>
  <si>
    <t>合　　計</t>
    <phoneticPr fontId="2" type="noConversion"/>
  </si>
  <si>
    <r>
      <t>金</t>
    </r>
    <r>
      <rPr>
        <sz val="12"/>
        <rFont val="Times New Roman"/>
        <family val="1"/>
      </rPr>
      <t xml:space="preserve">  </t>
    </r>
    <r>
      <rPr>
        <sz val="12"/>
        <rFont val="細明體"/>
        <family val="3"/>
        <charset val="136"/>
      </rPr>
      <t>　額</t>
    </r>
    <phoneticPr fontId="8" type="noConversion"/>
  </si>
  <si>
    <t>其他業務成本明細表</t>
    <phoneticPr fontId="8" type="noConversion"/>
  </si>
  <si>
    <t>學生公費及獎勵金預算數1億4,000萬元，決算數1億6,744萬3,035元，決算數較預算數增加2,744萬3,035元，係配合教育部專案補助計畫(含高等教育深耕計畫等)、各級政府機關補助計畫執行，且受整體經濟環境影響，各項學生公費獎勵金、獎助學金等申請案件數量較預期增加所致。</t>
  </si>
  <si>
    <t>管理及總務費用明細表</t>
    <phoneticPr fontId="8" type="noConversion"/>
  </si>
  <si>
    <t xml:space="preserve">　　　　機械及設備保險費                                                        </t>
  </si>
  <si>
    <t>其他業務費用明細表</t>
    <phoneticPr fontId="8" type="noConversion"/>
  </si>
  <si>
    <t>廣告費預算數5萬元，決算數1萬1,135元，決算數較預算數減少3萬8,865元，係依實際業務需求刊登招生廣告所致。</t>
  </si>
  <si>
    <t>財務費用明細表</t>
    <phoneticPr fontId="8" type="noConversion"/>
  </si>
  <si>
    <t>係本校108年底持有之外幣餘額依當年底匯率進行評價產生之兌換短絀。</t>
  </si>
  <si>
    <t>係本校108年底持有之外幣餘額依當年底匯率進行評價產生之兌換短絀。。</t>
  </si>
  <si>
    <t>其他業務外費用明細表</t>
    <phoneticPr fontId="8" type="noConversion"/>
  </si>
  <si>
    <t xml:space="preserve">　財產交易短絀                                                                  </t>
  </si>
  <si>
    <t>係報廢本校經管之9項專利權產生之短絀</t>
  </si>
  <si>
    <t>雜項費用預算數1億2,248萬1,000元，決算數1億582萬3,183元，決算數較預算數減少1,665萬7,817元，係依實際業務覈實列支水電費、旅運費、修理保養及保固費等，且撙節開支所致。</t>
  </si>
  <si>
    <t>國外旅費預算數30萬元，決算數0元。</t>
  </si>
  <si>
    <t>廣告費預算數10萬元，決算數4,950元，決算數較預算數減少9萬5,050元，係依實際業務需求刊登各項徵才、宣傳廣告所致。</t>
  </si>
  <si>
    <t>國立中正大學校務基金</t>
    <phoneticPr fontId="2" type="noConversion"/>
  </si>
  <si>
    <t>資產折舊明細表</t>
    <phoneticPr fontId="2" type="noConversion"/>
  </si>
  <si>
    <t>中華民國108年度</t>
    <phoneticPr fontId="2" type="noConversion"/>
  </si>
  <si>
    <t>不動產、廠房及設備</t>
    <phoneticPr fontId="2" type="noConversion"/>
  </si>
  <si>
    <t>投資性
不動產</t>
    <phoneticPr fontId="2" type="noConversion"/>
  </si>
  <si>
    <t>其他</t>
    <phoneticPr fontId="2" type="noConversion"/>
  </si>
  <si>
    <t>合    計</t>
    <phoneticPr fontId="2" type="noConversion"/>
  </si>
  <si>
    <t>土    地
改 良 物</t>
    <phoneticPr fontId="2" type="noConversion"/>
  </si>
  <si>
    <t>房 屋 及
建    築</t>
    <phoneticPr fontId="2" type="noConversion"/>
  </si>
  <si>
    <t>機 械 及
設    備</t>
    <phoneticPr fontId="2" type="noConversion"/>
  </si>
  <si>
    <t>交 通 及
運輸設備</t>
    <phoneticPr fontId="2" type="noConversion"/>
  </si>
  <si>
    <t>什項設備</t>
    <phoneticPr fontId="2" type="noConversion"/>
  </si>
  <si>
    <t>租賃資產</t>
    <phoneticPr fontId="2" type="noConversion"/>
  </si>
  <si>
    <t>租賃權益
改    良</t>
    <phoneticPr fontId="2" type="noConversion"/>
  </si>
  <si>
    <t>生產性
植  物</t>
    <phoneticPr fontId="2" type="noConversion"/>
  </si>
  <si>
    <t>資產報廢明細表</t>
    <phoneticPr fontId="2" type="noConversion"/>
  </si>
  <si>
    <t>科          目</t>
    <phoneticPr fontId="8" type="noConversion"/>
  </si>
  <si>
    <t xml:space="preserve">報廢損失
預算數
</t>
    <phoneticPr fontId="2" type="noConversion"/>
  </si>
  <si>
    <t>比較增減</t>
    <phoneticPr fontId="2" type="noConversion"/>
  </si>
  <si>
    <t>帳  面  價  值</t>
    <phoneticPr fontId="8" type="noConversion"/>
  </si>
  <si>
    <t>殘餘價值</t>
    <phoneticPr fontId="8" type="noConversion"/>
  </si>
  <si>
    <t>未實現重估
增值減少數</t>
    <phoneticPr fontId="2" type="noConversion"/>
  </si>
  <si>
    <t>報廢短絀</t>
    <phoneticPr fontId="8" type="noConversion"/>
  </si>
  <si>
    <t>金額</t>
    <phoneticPr fontId="2" type="noConversion"/>
  </si>
  <si>
    <t>%</t>
    <phoneticPr fontId="8" type="noConversion"/>
  </si>
  <si>
    <t>成 本 或
重估價值</t>
    <phoneticPr fontId="8" type="noConversion"/>
  </si>
  <si>
    <t>已  提
折舊額</t>
    <phoneticPr fontId="8" type="noConversion"/>
  </si>
  <si>
    <t>淨  額</t>
    <phoneticPr fontId="8" type="noConversion"/>
  </si>
  <si>
    <t>公庫撥補款明細表</t>
    <phoneticPr fontId="2" type="noConversion"/>
  </si>
  <si>
    <t>決    算    數</t>
    <phoneticPr fontId="2" type="noConversion"/>
  </si>
  <si>
    <t>比  較  增  減</t>
    <phoneticPr fontId="2" type="noConversion"/>
  </si>
  <si>
    <t>備        註</t>
    <phoneticPr fontId="2" type="noConversion"/>
  </si>
  <si>
    <t>1.國庫現金增撥固定資產1億510萬5,605元、遞延借項856萬2,000元。_x000D_
2.依據權責基礎認列增撥基金數計920萬元。_x000D_
3.教育部專案補助計畫結餘款繳回5萬6,291元。_x000D_
4.依據行政院108年12月30日院授主基作字第1080201340號函及109年1月10日臺教會(一)字第1080193513G號函，108年度國庫現金增撥基金先行辦理3,958萬2,000元。</t>
  </si>
  <si>
    <t>固定資產建設改良擴充明細表</t>
    <phoneticPr fontId="2" type="noConversion"/>
  </si>
  <si>
    <r>
      <t>可</t>
    </r>
    <r>
      <rPr>
        <sz val="12"/>
        <rFont val="Times New Roman"/>
        <family val="1"/>
      </rPr>
      <t xml:space="preserve">        </t>
    </r>
    <r>
      <rPr>
        <sz val="12"/>
        <rFont val="細明體"/>
        <family val="3"/>
        <charset val="136"/>
      </rPr>
      <t>用</t>
    </r>
    <r>
      <rPr>
        <sz val="12"/>
        <rFont val="Times New Roman"/>
        <family val="1"/>
      </rPr>
      <t xml:space="preserve">        </t>
    </r>
    <r>
      <rPr>
        <sz val="12"/>
        <rFont val="細明體"/>
        <family val="3"/>
        <charset val="136"/>
      </rPr>
      <t>預</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</si>
  <si>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比較增減數</t>
    <phoneticPr fontId="8" type="noConversion"/>
  </si>
  <si>
    <t>本年度保留數</t>
    <phoneticPr fontId="8" type="noConversion"/>
  </si>
  <si>
    <r>
      <t>說</t>
    </r>
    <r>
      <rPr>
        <sz val="12"/>
        <rFont val="Times New Roman"/>
        <family val="1"/>
      </rPr>
      <t xml:space="preserve">    </t>
    </r>
    <r>
      <rPr>
        <sz val="12"/>
        <rFont val="細明體"/>
        <family val="3"/>
        <charset val="136"/>
      </rPr>
      <t>明</t>
    </r>
    <phoneticPr fontId="8" type="noConversion"/>
  </si>
  <si>
    <t>以前年度保留數</t>
    <phoneticPr fontId="8" type="noConversion"/>
  </si>
  <si>
    <t>本年度預算數</t>
    <phoneticPr fontId="8" type="noConversion"/>
  </si>
  <si>
    <t>本年度奉准
先行辦理數</t>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</si>
  <si>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</si>
  <si>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r>
      <t>合</t>
    </r>
    <r>
      <rPr>
        <sz val="12"/>
        <rFont val="Times New Roman"/>
        <family val="1"/>
      </rPr>
      <t xml:space="preserve">    </t>
    </r>
    <r>
      <rPr>
        <sz val="12"/>
        <rFont val="細明體"/>
        <family val="3"/>
        <charset val="136"/>
      </rPr>
      <t>計</t>
    </r>
    <phoneticPr fontId="8" type="noConversion"/>
  </si>
  <si>
    <t xml:space="preserve">自籌收入部分：奉准先行辦理數計7,777萬8,218元，依校內程序簽報機關長官同意辦理。_x000D_
</t>
  </si>
  <si>
    <t xml:space="preserve">自籌收入部分：奉准先行辦理數計105萬1,173元，依校內程序簽報機關長官同意辦理。_x000D_
</t>
  </si>
  <si>
    <t xml:space="preserve">自籌收入部分：奉准先行辦理數計1,273萬8,872元，依校內程序簽報機關長官同意辦理。_x000D_
</t>
  </si>
  <si>
    <t xml:space="preserve">奉准先行辦理數計7,777萬8,218元，依校內程序簽報機關長官同意辦理。_x000D_
</t>
  </si>
  <si>
    <t xml:space="preserve">奉准先行辦理數計105萬1,173元，依校內程序簽報機關長官同意辦理。_x000D_
</t>
  </si>
  <si>
    <t xml:space="preserve">奉准先行辦理數計1,273萬8,872元，依校內程序簽報機關長官同意辦理。_x000D_
</t>
  </si>
  <si>
    <t>比較增減數</t>
    <phoneticPr fontId="8" type="noConversion"/>
  </si>
  <si>
    <t>本年度保留數</t>
    <phoneticPr fontId="8" type="noConversion"/>
  </si>
  <si>
    <t>以前年度保留數</t>
    <phoneticPr fontId="8" type="noConversion"/>
  </si>
  <si>
    <t>本年度預算數</t>
    <phoneticPr fontId="8" type="noConversion"/>
  </si>
  <si>
    <t>本年度奉准
先行辦理數</t>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</si>
  <si>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</si>
  <si>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r>
      <t>合</t>
    </r>
    <r>
      <rPr>
        <sz val="12"/>
        <rFont val="Times New Roman"/>
        <family val="1"/>
      </rPr>
      <t xml:space="preserve">    </t>
    </r>
    <r>
      <rPr>
        <sz val="12"/>
        <rFont val="細明體"/>
        <family val="3"/>
        <charset val="136"/>
      </rPr>
      <t>計</t>
    </r>
    <phoneticPr fontId="8" type="noConversion"/>
  </si>
  <si>
    <t>未完工程完工轉正32萬9,136元</t>
  </si>
  <si>
    <t>包括訂購機件轉正523萬7,433元、其他單位捐贈116萬8,760元、他機關撥入財產85萬6,306元、財產由B版轉為A版349,607元</t>
  </si>
  <si>
    <t>包括其他單位捐贈37萬3,234元</t>
  </si>
  <si>
    <t>包括訂購機件轉正131萬9,053元、其他單位捐贈2,307萬2,500元、財產由B版轉為A版279,467元</t>
  </si>
  <si>
    <t>財產由B版轉為A版349,607元</t>
  </si>
  <si>
    <t>包括訂購機件轉正13萬7,905元、財產由B版轉為A版279,467元</t>
  </si>
  <si>
    <t>包括訂購機件轉正523萬7,433元、其他單位捐贈116萬8,760元、他機關撥入財產85萬6,306元</t>
  </si>
  <si>
    <t>訂購機件轉正118萬1,148元、其他單位捐贈2,307萬2,500元</t>
  </si>
  <si>
    <t>固定資產建設改良擴充計畫預算與實際進度比較表</t>
    <phoneticPr fontId="2" type="noConversion"/>
  </si>
  <si>
    <t>計畫名稱</t>
    <phoneticPr fontId="8" type="noConversion"/>
  </si>
  <si>
    <t>全    部    計    畫</t>
    <phoneticPr fontId="8" type="noConversion"/>
  </si>
  <si>
    <t>預                    算                    數</t>
    <phoneticPr fontId="8" type="noConversion"/>
  </si>
  <si>
    <t>決          算          數</t>
    <phoneticPr fontId="8" type="noConversion"/>
  </si>
  <si>
    <t>未達成或超預算之原因</t>
    <phoneticPr fontId="8" type="noConversion"/>
  </si>
  <si>
    <t>金    額</t>
    <phoneticPr fontId="8" type="noConversion"/>
  </si>
  <si>
    <t>目標能量</t>
    <phoneticPr fontId="8" type="noConversion"/>
  </si>
  <si>
    <t>進度起
迄年月</t>
    <phoneticPr fontId="8" type="noConversion"/>
  </si>
  <si>
    <t>可          用          預          算          數</t>
    <phoneticPr fontId="8" type="noConversion"/>
  </si>
  <si>
    <t>截至本年度累計數</t>
    <phoneticPr fontId="8" type="noConversion"/>
  </si>
  <si>
    <t>本  年  度
金      額</t>
    <phoneticPr fontId="8" type="noConversion"/>
  </si>
  <si>
    <t>本年度
金額占
可用預
算數％</t>
    <phoneticPr fontId="8" type="noConversion"/>
  </si>
  <si>
    <t>截至本年
度累計數
金　　額</t>
    <phoneticPr fontId="8" type="noConversion"/>
  </si>
  <si>
    <t>截至本年
度累計決
算數佔累
計預算數
％</t>
    <phoneticPr fontId="8" type="noConversion"/>
  </si>
  <si>
    <t>合    計</t>
    <phoneticPr fontId="8" type="noConversion"/>
  </si>
  <si>
    <t>占全部
計畫％</t>
    <phoneticPr fontId="8" type="noConversion"/>
  </si>
  <si>
    <t>108.01
108.12</t>
  </si>
  <si>
    <t>本校創新大樓新建工程已於104年度完成驗收付款程序，其設計監造費因原受委託專案管理廠商（許崇堯建築師事務所）有保留缺失扣罰款1,061,898元，本校因該廠商尚有可能陳復請求給付服務費用而申請保留。本案自104年度申請保留已屆4年，廠商108年度亦未再主張履約爭議，故108年度不再辦理保留。</t>
  </si>
  <si>
    <t>主要營運項目執行績效摘要表</t>
    <phoneticPr fontId="2" type="noConversion"/>
  </si>
  <si>
    <t>項    目</t>
    <phoneticPr fontId="8" type="noConversion"/>
  </si>
  <si>
    <t>單位</t>
    <phoneticPr fontId="8" type="noConversion"/>
  </si>
  <si>
    <r>
      <t>決</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</si>
  <si>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</si>
  <si>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備　　　　　　　　註</t>
    <phoneticPr fontId="8" type="noConversion"/>
  </si>
  <si>
    <t>數量</t>
    <phoneticPr fontId="8" type="noConversion"/>
  </si>
  <si>
    <r>
      <t>金</t>
    </r>
    <r>
      <rPr>
        <sz val="12"/>
        <rFont val="Times New Roman"/>
        <family val="1"/>
      </rPr>
      <t xml:space="preserve">      </t>
    </r>
    <r>
      <rPr>
        <sz val="12"/>
        <rFont val="細明體"/>
        <family val="3"/>
        <charset val="136"/>
      </rPr>
      <t>額</t>
    </r>
    <phoneticPr fontId="8" type="noConversion"/>
  </si>
  <si>
    <t>％</t>
    <phoneticPr fontId="8" type="noConversion"/>
  </si>
  <si>
    <t>基金數額增減明細表</t>
    <phoneticPr fontId="2" type="noConversion"/>
  </si>
  <si>
    <t>中 華 民 國 108 年 度</t>
    <phoneticPr fontId="2" type="noConversion"/>
  </si>
  <si>
    <t>項            目</t>
    <phoneticPr fontId="2" type="noConversion"/>
  </si>
  <si>
    <t>決 算 數</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</si>
  <si>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2" type="noConversion"/>
  </si>
  <si>
    <t>備          註</t>
    <phoneticPr fontId="2" type="noConversion"/>
  </si>
  <si>
    <t>資金轉投資及其餘絀明細表</t>
    <phoneticPr fontId="2" type="noConversion"/>
  </si>
  <si>
    <t>轉投資事業名稱</t>
    <phoneticPr fontId="8" type="noConversion"/>
  </si>
  <si>
    <t>期末資本額</t>
    <phoneticPr fontId="8" type="noConversion"/>
  </si>
  <si>
    <t xml:space="preserve">稅前盈虧
</t>
    <phoneticPr fontId="2" type="noConversion"/>
  </si>
  <si>
    <t>基金期末投資額</t>
    <phoneticPr fontId="2" type="noConversion"/>
  </si>
  <si>
    <t>投  資  收  入</t>
    <phoneticPr fontId="2" type="noConversion"/>
  </si>
  <si>
    <r>
      <t>備</t>
    </r>
    <r>
      <rPr>
        <sz val="12"/>
        <rFont val="Times New Roman"/>
        <family val="1"/>
      </rPr>
      <t xml:space="preserve">    </t>
    </r>
    <r>
      <rPr>
        <sz val="12"/>
        <rFont val="細明體"/>
        <family val="3"/>
        <charset val="136"/>
      </rPr>
      <t>註</t>
    </r>
    <phoneticPr fontId="8" type="noConversion"/>
  </si>
  <si>
    <t xml:space="preserve">金　　　額
</t>
    <phoneticPr fontId="8" type="noConversion"/>
  </si>
  <si>
    <t>股　　　數
(1)</t>
    <phoneticPr fontId="8" type="noConversion"/>
  </si>
  <si>
    <t xml:space="preserve">金    額
</t>
    <phoneticPr fontId="8" type="noConversion"/>
  </si>
  <si>
    <t>股    數
(2)</t>
    <phoneticPr fontId="8" type="noConversion"/>
  </si>
  <si>
    <t>股權占有率％(2/1)</t>
    <phoneticPr fontId="2" type="noConversion"/>
  </si>
  <si>
    <t>現金股利</t>
    <phoneticPr fontId="2" type="noConversion"/>
  </si>
  <si>
    <t>其    他</t>
    <phoneticPr fontId="2" type="noConversion"/>
  </si>
  <si>
    <t>本校於編製本(108)年度決算時，尚無法取得該公司同一年度財務報表</t>
  </si>
  <si>
    <t xml:space="preserve">品印三維科技股份有限公司                                                                            </t>
  </si>
  <si>
    <t xml:space="preserve">中華電信股份有限公司                                                                                </t>
  </si>
  <si>
    <t xml:space="preserve">台灣積體電路製造股份有限公司                                                                        </t>
  </si>
  <si>
    <t xml:space="preserve">1.元大台灣高股息證券投資信託基金(基金)期末投資額202萬7,900元。_x000D_
2.元大台灣卓越50證券投資信託基金(基金)期末投資額184萬2,050元。_x000D_
</t>
  </si>
  <si>
    <t>員 工 人 數 彙 計 表</t>
    <phoneticPr fontId="2" type="noConversion"/>
  </si>
  <si>
    <t>單位:人</t>
    <phoneticPr fontId="2" type="noConversion"/>
  </si>
  <si>
    <t>項      目</t>
    <phoneticPr fontId="2" type="noConversion"/>
  </si>
  <si>
    <t>預算數</t>
    <phoneticPr fontId="2" type="noConversion"/>
  </si>
  <si>
    <t>用 人 費 用 彙 計 表</t>
    <phoneticPr fontId="2" type="noConversion"/>
  </si>
  <si>
    <t>預                              算                              數</t>
    <phoneticPr fontId="8" type="noConversion"/>
  </si>
  <si>
    <t>正式員額薪資</t>
    <phoneticPr fontId="8" type="noConversion"/>
  </si>
  <si>
    <t>聘僱人員薪資</t>
    <phoneticPr fontId="8" type="noConversion"/>
  </si>
  <si>
    <t>超時工作報酬</t>
    <phoneticPr fontId="8" type="noConversion"/>
  </si>
  <si>
    <r>
      <t>津</t>
    </r>
    <r>
      <rPr>
        <sz val="12"/>
        <rFont val="Times New Roman"/>
        <family val="1"/>
      </rPr>
      <t xml:space="preserve">      </t>
    </r>
    <r>
      <rPr>
        <sz val="12"/>
        <rFont val="細明體"/>
        <family val="3"/>
        <charset val="136"/>
      </rPr>
      <t>貼</t>
    </r>
    <phoneticPr fontId="8" type="noConversion"/>
  </si>
  <si>
    <r>
      <t>獎</t>
    </r>
    <r>
      <rPr>
        <sz val="12"/>
        <rFont val="Times New Roman"/>
        <family val="1"/>
      </rPr>
      <t xml:space="preserve">    </t>
    </r>
    <r>
      <rPr>
        <sz val="12"/>
        <rFont val="細明體"/>
        <family val="3"/>
        <charset val="136"/>
      </rPr>
      <t>金</t>
    </r>
    <phoneticPr fontId="8" type="noConversion"/>
  </si>
  <si>
    <t>退休及卹償金</t>
    <phoneticPr fontId="8" type="noConversion"/>
  </si>
  <si>
    <r>
      <t>資</t>
    </r>
    <r>
      <rPr>
        <sz val="12"/>
        <rFont val="Times New Roman"/>
        <family val="1"/>
      </rPr>
      <t xml:space="preserve">  </t>
    </r>
    <r>
      <rPr>
        <sz val="12"/>
        <rFont val="細明體"/>
        <family val="3"/>
        <charset val="136"/>
      </rPr>
      <t>遣</t>
    </r>
    <r>
      <rPr>
        <sz val="12"/>
        <rFont val="Times New Roman"/>
        <family val="1"/>
      </rPr>
      <t xml:space="preserve">  </t>
    </r>
    <r>
      <rPr>
        <sz val="12"/>
        <rFont val="細明體"/>
        <family val="3"/>
        <charset val="136"/>
      </rPr>
      <t>費</t>
    </r>
    <phoneticPr fontId="8" type="noConversion"/>
  </si>
  <si>
    <r>
      <t>福</t>
    </r>
    <r>
      <rPr>
        <sz val="12"/>
        <rFont val="Times New Roman"/>
        <family val="1"/>
      </rPr>
      <t xml:space="preserve">  </t>
    </r>
    <r>
      <rPr>
        <sz val="12"/>
        <rFont val="細明體"/>
        <family val="3"/>
        <charset val="136"/>
      </rPr>
      <t>利</t>
    </r>
    <r>
      <rPr>
        <sz val="12"/>
        <rFont val="Times New Roman"/>
        <family val="1"/>
      </rPr>
      <t xml:space="preserve">  </t>
    </r>
    <r>
      <rPr>
        <sz val="12"/>
        <rFont val="細明體"/>
        <family val="3"/>
        <charset val="136"/>
      </rPr>
      <t>費</t>
    </r>
    <phoneticPr fontId="8" type="noConversion"/>
  </si>
  <si>
    <r>
      <t>提</t>
    </r>
    <r>
      <rPr>
        <sz val="12"/>
        <rFont val="Times New Roman"/>
        <family val="1"/>
      </rPr>
      <t xml:space="preserve">  </t>
    </r>
    <r>
      <rPr>
        <sz val="12"/>
        <rFont val="細明體"/>
        <family val="3"/>
        <charset val="136"/>
      </rPr>
      <t>繳</t>
    </r>
    <r>
      <rPr>
        <sz val="12"/>
        <rFont val="Times New Roman"/>
        <family val="1"/>
      </rPr>
      <t xml:space="preserve">  </t>
    </r>
    <r>
      <rPr>
        <sz val="12"/>
        <rFont val="細明體"/>
        <family val="3"/>
        <charset val="136"/>
      </rPr>
      <t>費</t>
    </r>
    <phoneticPr fontId="8" type="noConversion"/>
  </si>
  <si>
    <r>
      <t>合</t>
    </r>
    <r>
      <rPr>
        <sz val="12"/>
        <rFont val="Times New Roman"/>
        <family val="1"/>
      </rPr>
      <t xml:space="preserve">      </t>
    </r>
    <r>
      <rPr>
        <sz val="12"/>
        <rFont val="細明體"/>
        <family val="3"/>
        <charset val="136"/>
      </rPr>
      <t>計</t>
    </r>
    <phoneticPr fontId="8" type="noConversion"/>
  </si>
  <si>
    <t>兼任人員
用人費用</t>
    <phoneticPr fontId="8" type="noConversion"/>
  </si>
  <si>
    <r>
      <t>總</t>
    </r>
    <r>
      <rPr>
        <sz val="12"/>
        <rFont val="Times New Roman"/>
        <family val="1"/>
      </rPr>
      <t xml:space="preserve">      </t>
    </r>
    <r>
      <rPr>
        <sz val="12"/>
        <rFont val="細明體"/>
        <family val="3"/>
        <charset val="136"/>
      </rPr>
      <t>計</t>
    </r>
    <phoneticPr fontId="8" type="noConversion"/>
  </si>
  <si>
    <t>國立中正大學校務基金</t>
    <phoneticPr fontId="2" type="noConversion"/>
  </si>
  <si>
    <t>用 人 費 用 彙 計 表(續)</t>
    <phoneticPr fontId="2" type="noConversion"/>
  </si>
  <si>
    <t>中華民國108年度</t>
    <phoneticPr fontId="2" type="noConversion"/>
  </si>
  <si>
    <t>單位:新臺幣元</t>
    <phoneticPr fontId="2" type="noConversion"/>
  </si>
  <si>
    <t>項    目</t>
    <phoneticPr fontId="8" type="noConversion"/>
  </si>
  <si>
    <t>決                              算                              數</t>
    <phoneticPr fontId="8" type="noConversion"/>
  </si>
  <si>
    <t>正式員額薪資</t>
    <phoneticPr fontId="8" type="noConversion"/>
  </si>
  <si>
    <t>聘僱人員薪資</t>
    <phoneticPr fontId="8" type="noConversion"/>
  </si>
  <si>
    <t>超時工作報酬</t>
    <phoneticPr fontId="8" type="noConversion"/>
  </si>
  <si>
    <r>
      <t>津</t>
    </r>
    <r>
      <rPr>
        <sz val="12"/>
        <rFont val="Times New Roman"/>
        <family val="1"/>
      </rPr>
      <t xml:space="preserve">      </t>
    </r>
    <r>
      <rPr>
        <sz val="12"/>
        <rFont val="細明體"/>
        <family val="3"/>
        <charset val="136"/>
      </rPr>
      <t>貼</t>
    </r>
    <phoneticPr fontId="8" type="noConversion"/>
  </si>
  <si>
    <r>
      <t>獎</t>
    </r>
    <r>
      <rPr>
        <sz val="12"/>
        <rFont val="Times New Roman"/>
        <family val="1"/>
      </rPr>
      <t xml:space="preserve">    </t>
    </r>
    <r>
      <rPr>
        <sz val="12"/>
        <rFont val="細明體"/>
        <family val="3"/>
        <charset val="136"/>
      </rPr>
      <t>金</t>
    </r>
    <phoneticPr fontId="8" type="noConversion"/>
  </si>
  <si>
    <t>退休及卹償金</t>
    <phoneticPr fontId="8" type="noConversion"/>
  </si>
  <si>
    <r>
      <t>資</t>
    </r>
    <r>
      <rPr>
        <sz val="12"/>
        <rFont val="Times New Roman"/>
        <family val="1"/>
      </rPr>
      <t xml:space="preserve">  </t>
    </r>
    <r>
      <rPr>
        <sz val="12"/>
        <rFont val="細明體"/>
        <family val="3"/>
        <charset val="136"/>
      </rPr>
      <t>遣</t>
    </r>
    <r>
      <rPr>
        <sz val="12"/>
        <rFont val="Times New Roman"/>
        <family val="1"/>
      </rPr>
      <t xml:space="preserve">  </t>
    </r>
    <r>
      <rPr>
        <sz val="12"/>
        <rFont val="細明體"/>
        <family val="3"/>
        <charset val="136"/>
      </rPr>
      <t>費</t>
    </r>
    <phoneticPr fontId="8" type="noConversion"/>
  </si>
  <si>
    <r>
      <t>福</t>
    </r>
    <r>
      <rPr>
        <sz val="12"/>
        <rFont val="Times New Roman"/>
        <family val="1"/>
      </rPr>
      <t xml:space="preserve">  </t>
    </r>
    <r>
      <rPr>
        <sz val="12"/>
        <rFont val="細明體"/>
        <family val="3"/>
        <charset val="136"/>
      </rPr>
      <t>利</t>
    </r>
    <r>
      <rPr>
        <sz val="12"/>
        <rFont val="Times New Roman"/>
        <family val="1"/>
      </rPr>
      <t xml:space="preserve">  </t>
    </r>
    <r>
      <rPr>
        <sz val="12"/>
        <rFont val="細明體"/>
        <family val="3"/>
        <charset val="136"/>
      </rPr>
      <t>費</t>
    </r>
    <phoneticPr fontId="8" type="noConversion"/>
  </si>
  <si>
    <r>
      <t>提</t>
    </r>
    <r>
      <rPr>
        <sz val="12"/>
        <rFont val="Times New Roman"/>
        <family val="1"/>
      </rPr>
      <t xml:space="preserve">  </t>
    </r>
    <r>
      <rPr>
        <sz val="12"/>
        <rFont val="細明體"/>
        <family val="3"/>
        <charset val="136"/>
      </rPr>
      <t>繳</t>
    </r>
    <r>
      <rPr>
        <sz val="12"/>
        <rFont val="Times New Roman"/>
        <family val="1"/>
      </rPr>
      <t xml:space="preserve">  </t>
    </r>
    <r>
      <rPr>
        <sz val="12"/>
        <rFont val="細明體"/>
        <family val="3"/>
        <charset val="136"/>
      </rPr>
      <t>費</t>
    </r>
    <phoneticPr fontId="8" type="noConversion"/>
  </si>
  <si>
    <r>
      <t>合</t>
    </r>
    <r>
      <rPr>
        <sz val="12"/>
        <rFont val="Times New Roman"/>
        <family val="1"/>
      </rPr>
      <t xml:space="preserve">      </t>
    </r>
    <r>
      <rPr>
        <sz val="12"/>
        <rFont val="細明體"/>
        <family val="3"/>
        <charset val="136"/>
      </rPr>
      <t>計</t>
    </r>
    <phoneticPr fontId="8" type="noConversion"/>
  </si>
  <si>
    <t>兼任人員
用人費用</t>
    <phoneticPr fontId="8" type="noConversion"/>
  </si>
  <si>
    <t>增購及汰舊換新管理用公務車輛明細表</t>
    <phoneticPr fontId="2" type="noConversion"/>
  </si>
  <si>
    <t>車輛類型</t>
    <phoneticPr fontId="8" type="noConversion"/>
  </si>
  <si>
    <t>決算數</t>
    <phoneticPr fontId="8" type="noConversion"/>
  </si>
  <si>
    <t>輛數</t>
    <phoneticPr fontId="8" type="noConversion"/>
  </si>
  <si>
    <t>附註：『增購部分』及『汰舊換新部分』為全部版。</t>
  </si>
  <si>
    <t>1.管理用公務車輛：5人座轎車5輛、9人座轎車1輛、21人座中型交通車1輛、42人座大型交通車4</t>
  </si>
  <si>
    <t>輛及機車5輛。</t>
  </si>
  <si>
    <t>2.業務用公務車輛：3人座小型貨車1輛、3人座中型貨車1輛及3人座大型貨車2輛。(本年度無增購</t>
  </si>
  <si>
    <t>汰換情形)</t>
  </si>
  <si>
    <t>各項費用彙計表</t>
    <phoneticPr fontId="2" type="noConversion"/>
  </si>
  <si>
    <t>科   目   名   稱</t>
    <phoneticPr fontId="8" type="noConversion"/>
  </si>
  <si>
    <t>本 年 度 預 算 數</t>
    <phoneticPr fontId="8" type="noConversion"/>
  </si>
  <si>
    <t>本年度決算數</t>
    <phoneticPr fontId="8" type="noConversion"/>
  </si>
  <si>
    <t xml:space="preserve">　　機械及設備保險費                                                                                    </t>
  </si>
  <si>
    <t xml:space="preserve">　　印花稅                                                                                              </t>
  </si>
  <si>
    <t xml:space="preserve">　　未足額進用身障人員差額補助費                                                                        </t>
  </si>
  <si>
    <t xml:space="preserve">　　分擔其他費用                                                                                        </t>
  </si>
  <si>
    <t>管制性項目及統計所需項目比較表</t>
    <phoneticPr fontId="2" type="noConversion"/>
  </si>
  <si>
    <t xml:space="preserve">主要係因補助計畫研究需要，支應核定之出國補助案件較預計增加所致。_x000D_
</t>
  </si>
  <si>
    <t xml:space="preserve">主要係依實際業務需求刊登全國大專校院運動會行銷廣告(致廣告費決算超過預算之主要項目，並循校內行政程序核准辦理)及各項招生、徵才等廣告費用所致。_x000D_
</t>
  </si>
  <si>
    <t xml:space="preserve">　未足額進用身障人員差額補助費                                                                        </t>
  </si>
  <si>
    <t xml:space="preserve">1.「業務活動之現金流量-調整項目-處理資產短絀」計460,854元，係依據教育部108年7月9日臺教祕(一)字第1080099086號函、審計部教育農林審計處108年7月2日審教處一字第1088552511號函，辦理本校經管9項專利權報廢，資產短絀460,854元。_x000D_
2.「業務活動之現金流量-調整項目-其他」計4,643萬4,211元，說明如下：_x000D_
(1)機械及設備撥出至其他機關，帳面價值減少181萬603元。_x000D_
(2)交通及運輸設備撥出至其他機關，帳面價值減少3萬3,940元。_x000D_
(3)什項設備撥出至其他機關，帳面價值減少3萬5,100元。_x000D_
(4)更正以前年度代管資產誤列為本校機械及設備淨加回7萬2,293元(機械及設備成本100,543元累計折舊28,250元帳面價值72,293元)。_x000D_
(5)遞延收入隨折舊及攤銷費用轉列其他補助收入及受贈收入857萬353元。_x000D_
(6)遞延收入隨動用本金發放獎助學金轉列受贈收入584萬1,574元。_x000D_
(7)指定用途之捐募款收入帳列其他準備金增加3,064萬2,420元。_x000D_
(8)技術移轉權利金以股票支付帳列收入500萬元。_x000D_
(9)以前年度遞延費用少提攤銷數認列雜項費用73萬5,064元。_x000D_
(10)應付退休及離職金933,136元。_x000D_
3.「投資活動之現金流量-減少固定資產」計9,050元，係收回以前年度訂購機件。_x000D_
4.「投資活動之現金流量-增加其他資產」4,292萬2,996元包含存出保證金增加375萬508元及遞延費用增加3,917萬2,488元。_x000D_
5.「籌資活動之現金流量-增加基金-國庫撥款增置固定資產」1億2,944萬9,314元包含：_x000D_
(1)國庫撥款1億504萬9,314元。_x000D_
(2)107年底依權責發生基礎認列之應收基金款(教育部資本門補助款)於本年度收現2,440萬元。_x000D_
6.不影響現金流量之投資與籌資活動，說明如下：_x000D_
(1)備供出售金融資產評價調整與備供出售金融資產未實現餘絀同額增加318,693元。_x000D_
(2)退休準備金與應付退休及離職金同額增加16,606元，係離職金產生孳息。_x000D_
(3)代管資產與應付代管資產同額增加317,571元，係建教合作及委辦計畫經費購置之代管資產。_x000D_
(4)代管資產與應付代管資產同額減少316,369元，係建教合作計畫經費歸還代管資產182,991元，及本校代管交通部財產設備已逾使用年限經交通部同意辦理報廢133,378元。_x000D_
_x000D_
</t>
    <phoneticPr fontId="2" type="noConversion"/>
  </si>
  <si>
    <t>1.信託代理與保證資產科目,本年度決算數為 $11,473,816.00及上年度決算數為 $15,263,279.00</t>
  </si>
  <si>
    <t>2.信託代理與保證負債科目,本年度決算數為 $11,473,816.00及上年度決算數為 $15,263,279.00</t>
  </si>
  <si>
    <t>3.信託代理與保證資產(負債)為廠商繳交之履約保證金及保固保證金等之定期存單</t>
  </si>
  <si>
    <t>附 註：
一、科技部補助延攬科技人才博士後研究員等40人，教育部、科技部及其他機關團體委託計畫專
任助理等262人、兼任助理2,681人、臨時工815人次，科技部委託計畫及校內行政工作專案工作人
員等277人、專案教師29人之薪資、勞健保等費用，共計支出計時計件人員酬金4億1,017萬1,027
元(含教育部高等教育深耕計畫以契僱化人員進用博士後研究員2人、專案工作人員23人、專任助
理17人及相關兼任助理、臨時工等經費計3,491萬1,760元)。
二、計時計件人員酬金由政府補助收入支應計6,605萬134元、自籌收入支應計3億4,412萬893元。
三、108年度本校勞務承攬部分預算編列每工作日82人次，預算金額3,546萬4,000元，相關預、決
算說明如下：
1.體育場館設施勞務清潔預算編列每工作日4人次、預算金額140萬元，決算4人次、決算金額143
萬286元。
2.體育中心水電設備檢修預算編列每工作日1人次、預算金額65萬元，決算1人次、決算金額60萬
元。
3.環境保護及工業安全衛生中心廢棄物清運預算編列每工作日4人次、預算金額290萬元，決算2人
次、決算金額125萬1,790元。
4.校園環境清潔維護勞務替代預算編列每工作日14人次、預算金額576萬元，決算14人次、決算金
額534萬5,014元。
5.全校道路及公共區域清潔預算編列每工作日9人次、預算金額333萬9,000元，決算9人次、決算
金額289萬9,750元。
6.大門、東側門、西北側門、宿舍區及機車場校園保全巡邏預算編列每工作日17人次、預算金額8
43萬9,000元，決算17人次、決算金額843萬8,460元。
7.特高壓變電站及高壓電力系統電力系統24小時輪值預算編列每工作日4人次、預算金額160萬元
，決算3人次、決算金額219萬8,868元。
8.全校廁所及行政大樓清潔預算編列每工作日13人次、預算金額471萬6,000元，決算13人次、決
算金額456萬5,856元。
9.學生宿舍、民生服務委員會及致遠樓房務清潔預算編列每工作日15人次、預算金額616萬元，決
算15人次、決算金額626萬5,059元。
10.致遠樓床單清潔預算編列每工作日1人次、預算金額50萬元，決算1人次、決算金額42萬7,931
元。</t>
    <phoneticPr fontId="2" type="noConversion"/>
  </si>
  <si>
    <t xml:space="preserve">一、本年度新增資產價值包括本年度購置固定資產295,472,248元（包括土地改良物4,904,673元、房屋及建築4,675,887元、機械及設備201,123,391元、交通及運輸設備7,238,235元、什項設備77,530,062元），受贈固定資產24,614,494元（包括機械及設備1,168,760元、交通及運輸設備373,234元、什項設備23,072,500元），撥入財產增加856,306元（機械及設備856,306元），其他新增217,028元。_x000D_
二、本年度減少資產價值包括撥出財產1,879,643元（包括機械及設備1,810,603元、交通及運輸設備33,940元、什項設備35,100元）及其他減少316,369元。_x000D_
三、調整欄增加係本年度購建中固定資產完工轉正財產科目6,885,622元（包括房屋及建築329,136元、機械及設備5,237,433元、什項設備1,319,053元）及以前年度原屬委辦計畫購置之代管資產誤列機械及設備，更正轉列代管資產致其他調整欄增加100,543元(機械及設備原值100,543元累計折舊28,250元帳面價值72,293元)。_x000D_
四、調整欄減少係以前年度原屬委辦計畫購置之代管資產誤列機械及設備更正轉列為代管資產，致機械及設備調整欄減少72,293元(機械及設備原值100,543元累計折舊28,250元)。_x000D_
五、期初、期末代管資產土地部分均為1,317,882,397元，本年度無增減變動。_x000D_
_x000D_
_x000D_
</t>
    <phoneticPr fontId="2" type="noConversion"/>
  </si>
  <si>
    <t>無形資產(專利權)報廢(依據教育部108年7月9日臺教祕(一)字第1080099086號函、審計部教育農林審計處108年7月8日</t>
  </si>
  <si>
    <t>審教處一字第1088553276號函辦理)，原值745,206元、已攤銷284,352元、資產短絀460,854元。</t>
  </si>
  <si>
    <t xml:space="preserve">一、科技部補助延攬科技人才博士後研究員等40人，教育部、科技部及其他機關團體委託計畫專任助理等262人、兼任助理2,681人、臨時工815人次，科技部委託計畫及校內行政工作專案工作人員等277人、專案教師29人之薪資、勞健保等費用，共計支出計時計件人員酬金4億1,017萬1,027元(含教育部高等教育深耕計畫以契僱化人員進用博士後研究員2人、專案工作人員23人、專任助理17人及相關兼任助理、臨時工等經費計3,491萬1,760元)。_x000D_
二、計時計件人員酬金由政府補助收入支應計6,605萬134元、自籌收入支應計3億4,412萬893元。_x000D_
三、108年度本校勞務承攬部分預算編列每工作日82人次，預算金額3,546萬4,000元，相關預、決算說明如下：_x000D_
1.體育場館設施勞務清潔預算編列每工作日4人次、預算金額140萬元，決算4人次、決算金額143萬286元。_x000D_
2.體育中心水電設備檢修預算編列每工作日1人次、預算金額65萬元，決算1人次、決算金額60萬元。_x000D_
3.環境保護及工業安全衛生中心廢棄物清運預算編列每工作日4人次、預算金額290萬元，決算2人次、決算金額125萬1,790元。_x000D_
4.校園環境清潔維護勞務替代預算編列每工作日14人次、預算金額576萬元，決算14人次、決算金額534萬5,014元。_x000D_
5.全校道路及公共區域清潔預算編列每工作日9人次、預算金額333萬9,000元，決算9人次、決算金額289萬9,750元。_x000D_
6.大門、東側門、西北側門、宿舍區及機車場校園保全巡邏預算編列每工作日17人次、預算金額843萬9,000元，決算17人次、決算金額843萬8,460元。_x000D_
7.特高壓變電站及高壓電力系統電力系統24小時輪值預算編列每工作日4人次、預算金額160萬元，決算3人次、決算金額219萬8,868元。_x000D_
8.全校廁所及行政大樓清潔預算編列每工作日13人次、預算金額471萬6,000元，決算13人次、決算金額456萬5,856元。_x000D_
9.學生宿舍、民生服務委員會及致遠樓房務清潔預算編列每工作日15人次、預算金額616萬元，決算15人次、決算金額626萬5,059元。_x000D_
10.致遠樓床單清潔預算編列每工作日1人次、預算金額50萬元，決算1人次、決算金額42萬7,931元。_x000D_
_x000D_
_x000D_
</t>
    <phoneticPr fontId="2" type="noConversion"/>
  </si>
  <si>
    <t xml:space="preserve">一、科技部補助延攬科技人才博士後研究員等40人，教育部、科技部及其他機關團體委託計畫專任助理等262人、兼任助理2,681人、臨時工815人次，科技部委託計畫及校內行政工作專案工作人員等277人、專案教師29人之薪資、勞健保等費用，共計支出計時計件人員酬金4億1,017萬1,027元(含教育部高等教育深耕計畫以契僱化人員進用博士後研究員2人、專案工作人員23人、專任助理17人及相關兼任助理、臨時工等經費計3,491萬1,760元)。_x000D_
二、計時計件人員酬金由政府補助收入支應計6,605萬134元、自籌收入支應計3億4,412萬893元。_x000D_
三、108年度本校勞務承攬部分預算編列每工作日82人次，預算金額3,546萬4,000元，相關預、決算說明如下：_x000D_
1.體育場館設施勞務清潔預算編列每工作日4人次、預算金額140萬元，決算4人次、決算金額143萬286元。_x000D_
2.體育中心水電設備檢修預算編列每工作日1人次、預算金額65萬元，決算1人次、決算金額60萬元。_x000D_
3.環境保護及工業安全衛生中心廢棄物清運預算編列每工作日4人次、預算金額290萬元，決算2人次、決算金額125萬1,790元。_x000D_
4.校園環境清潔維護勞務替代預算編列每工作日14人次、預算金額576萬元，決算14人次、決算金額534萬5,014元。_x000D_
5.全校道路及公共區域清潔預算編列每工作日9人次、預算金額333萬9,000元，決算9人次、決算金額289萬9,750元。_x000D_
6.大門、東側門、西北側門、宿舍區及機車場校園保全巡邏預算編列每工作日17人次、預算金額843萬9,000元，決算17人次、決算金額843萬8,460元。_x000D_
7.特高壓變電站及高壓電力系統電力系統24小時輪值預算編列每工作日4人次、預算金額160萬元，決算3人次、決算金額219萬8,868元。_x000D_
8.全校廁所及行政大樓清潔預算編列每工作日13人次、預算金額471萬6,000元，決算13人次、決算金額456萬5,856元。_x000D_
9.學生宿舍、民生服務委員會及致遠樓房務清潔預算編列每工作日15人次、預算金額616萬元，決算15人次、決算金額626萬5,059元。_x000D_
10.致遠樓床單清潔預算編列每工作日1人次、預算金額50萬元，決算1人次、決算金額42萬7,931元。_x000D_
四、108年度獎金金額合計1億1,610萬1,874元，其分析如下：_x000D_
 1.用人費用考績獎金預算數1,869萬4,000元，決算數1,728萬7,494元，係依據公務人員考績法第7、8、12條核發給本校專任人員210人及教師人員512人。_x000D_
2.用人費用年終獎金預算數1億333萬3,000元，決算數9,881萬4,380元，係依據行政院108年12月4日院授人給字第1086300001號函訂定發布「一百零八年軍公教人員年終工作獎金發給注意事項」核發給本校專任人員210人及教師人員512人。_x000D_
_x000D_
_x000D_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</si>
</sst>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name val="新細明體"/>
      <family val="1"/>
      <charset val="136"/>
    </font>
    <font>
      <sz val="12"/>
      <name val="新細明體"/>
      <family val="1"/>
      <charset val="136"/>
    </font>
    <font>
      <sz val="9"/>
      <name val="新細明體"/>
      <family val="1"/>
      <charset val="136"/>
    </font>
    <font>
      <sz val="12"/>
      <name val="細明體"/>
      <family val="3"/>
      <charset val="136"/>
    </font>
    <font>
      <b/>
      <sz val="16"/>
      <name val="細明體"/>
      <family val="3"/>
      <charset val="136"/>
    </font>
    <font>
      <u/>
      <sz val="16"/>
      <name val="細明體"/>
      <family val="3"/>
      <charset val="136"/>
    </font>
    <font>
      <sz val="12"/>
      <name val="Times New Roman"/>
      <family val="1"/>
    </font>
    <font>
      <b/>
      <u/>
      <sz val="16"/>
      <name val="新細明體"/>
      <family val="1"/>
      <charset val="136"/>
    </font>
    <font>
      <sz val="9"/>
      <name val="細明體"/>
      <family val="3"/>
      <charset val="136"/>
    </font>
    <font>
      <b/>
      <u/>
      <sz val="16"/>
      <name val="細明體"/>
      <family val="3"/>
      <charset val="136"/>
    </font>
    <font>
      <b/>
      <sz val="12"/>
      <name val="細明體"/>
      <family val="3"/>
      <charset val="136"/>
    </font>
    <font>
      <b/>
      <sz val="12"/>
      <color indexed="12"/>
      <name val="細明體"/>
      <family val="3"/>
      <charset val="136"/>
    </font>
    <font>
      <sz val="12"/>
      <color indexed="12"/>
      <name val="細明體"/>
      <family val="3"/>
      <charset val="136"/>
    </font>
    <font>
      <sz val="16"/>
      <name val="新細明體"/>
      <family val="1"/>
      <charset val="136"/>
    </font>
    <font>
      <b/>
      <sz val="16"/>
      <name val="新細明體"/>
      <family val="1"/>
      <charset val="136"/>
    </font>
    <font>
      <sz val="9"/>
      <color indexed="12"/>
      <name val="細明體"/>
      <family val="3"/>
      <charset val="136"/>
    </font>
    <font>
      <b/>
      <sz val="16"/>
      <name val="標楷體"/>
      <family val="4"/>
      <charset val="136"/>
    </font>
    <font>
      <b/>
      <u/>
      <sz val="16"/>
      <name val="標楷體"/>
      <family val="4"/>
      <charset val="136"/>
    </font>
    <font>
      <sz val="12"/>
      <name val="標楷體"/>
      <family val="4"/>
      <charset val="136"/>
    </font>
    <font>
      <sz val="9"/>
      <name val="標楷體"/>
      <family val="4"/>
      <charset val="136"/>
    </font>
  </fonts>
  <fills count="2">
    <fill>
      <patternFill patternType="none"/>
    </fill>
    <fill>
      <patternFill patternType="gray125"/>
    </fill>
  </fills>
  <borders count="50">
    <border>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style="thin">
        <color indexed="0"/>
      </right>
      <top style="medium">
        <color indexed="64"/>
      </top>
      <bottom style="thin">
        <color indexed="0"/>
      </bottom>
      <diagonal/>
    </border>
    <border>
      <left style="medium">
        <color indexed="0"/>
      </left>
      <right style="thin">
        <color indexed="0"/>
      </right>
      <top style="medium">
        <color indexed="64"/>
      </top>
      <bottom style="thin">
        <color indexed="0"/>
      </bottom>
      <diagonal/>
    </border>
    <border>
      <left style="thin">
        <color indexed="0"/>
      </left>
      <right style="medium">
        <color indexed="0"/>
      </right>
      <top style="medium">
        <color indexed="64"/>
      </top>
      <bottom style="thin">
        <color indexed="0"/>
      </bottom>
      <diagonal/>
    </border>
    <border>
      <left style="medium">
        <color indexed="0"/>
      </left>
      <right style="thin">
        <color indexed="0"/>
      </right>
      <top style="thin">
        <color indexed="0"/>
      </top>
      <bottom/>
      <diagonal/>
    </border>
    <border>
      <left style="thin">
        <color indexed="0"/>
      </left>
      <right style="medium">
        <color indexed="0"/>
      </right>
      <top style="thin">
        <color indexed="0"/>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medium">
        <color indexed="0"/>
      </left>
      <right style="thin">
        <color indexed="0"/>
      </right>
      <top style="thin">
        <color indexed="0"/>
      </top>
      <bottom style="medium">
        <color indexed="64"/>
      </bottom>
      <diagonal/>
    </border>
    <border>
      <left style="thin">
        <color indexed="0"/>
      </left>
      <right style="thin">
        <color indexed="0"/>
      </right>
      <top style="thin">
        <color indexed="0"/>
      </top>
      <bottom style="medium">
        <color indexed="64"/>
      </bottom>
      <diagonal/>
    </border>
    <border>
      <left style="thin">
        <color indexed="0"/>
      </left>
      <right style="medium">
        <color indexed="0"/>
      </right>
      <top style="thin">
        <color indexed="0"/>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223">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xf>
    <xf numFmtId="0" fontId="5" fillId="0" borderId="0" xfId="0" applyFont="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7" fillId="0" borderId="0" xfId="0" applyFont="1" applyBorder="1" applyAlignment="1">
      <alignment horizontal="center"/>
    </xf>
    <xf numFmtId="0" fontId="9" fillId="0" borderId="0" xfId="0" applyFont="1" applyAlignment="1">
      <alignment horizontal="center"/>
    </xf>
    <xf numFmtId="0" fontId="1" fillId="0" borderId="0" xfId="0" applyFont="1" applyBorder="1" applyAlignment="1">
      <alignment horizontal="center"/>
    </xf>
    <xf numFmtId="0" fontId="3" fillId="0" borderId="1" xfId="0" applyFont="1" applyBorder="1" applyAlignment="1">
      <alignment horizontal="center" vertical="center" wrapText="1"/>
    </xf>
    <xf numFmtId="40" fontId="12" fillId="0" borderId="18" xfId="0" applyNumberFormat="1" applyFont="1" applyBorder="1"/>
    <xf numFmtId="40" fontId="3" fillId="0" borderId="18" xfId="0" applyNumberFormat="1" applyFont="1" applyBorder="1"/>
    <xf numFmtId="49" fontId="11" fillId="0" borderId="19" xfId="0" applyNumberFormat="1" applyFont="1" applyBorder="1"/>
    <xf numFmtId="49" fontId="3" fillId="0" borderId="19" xfId="0" applyNumberFormat="1" applyFont="1" applyBorder="1"/>
    <xf numFmtId="49" fontId="11" fillId="0" borderId="2" xfId="0" applyNumberFormat="1" applyFont="1" applyBorder="1"/>
    <xf numFmtId="40" fontId="12" fillId="0" borderId="20" xfId="0" applyNumberFormat="1" applyFont="1" applyBorder="1"/>
    <xf numFmtId="49" fontId="11" fillId="0" borderId="21" xfId="0" applyNumberFormat="1" applyFont="1" applyBorder="1"/>
    <xf numFmtId="40" fontId="12" fillId="0" borderId="22" xfId="0" applyNumberFormat="1" applyFont="1" applyBorder="1"/>
    <xf numFmtId="40" fontId="12" fillId="0" borderId="23" xfId="0" applyNumberFormat="1" applyFont="1" applyBorder="1"/>
    <xf numFmtId="40" fontId="3" fillId="0" borderId="24" xfId="0" applyNumberFormat="1" applyFont="1" applyBorder="1"/>
    <xf numFmtId="40" fontId="12" fillId="0" borderId="24" xfId="0" applyNumberFormat="1" applyFont="1" applyBorder="1"/>
    <xf numFmtId="40" fontId="12" fillId="0" borderId="25" xfId="0" applyNumberFormat="1" applyFont="1" applyBorder="1"/>
    <xf numFmtId="0" fontId="3" fillId="0" borderId="24" xfId="0" applyFont="1" applyBorder="1"/>
    <xf numFmtId="0" fontId="3" fillId="0" borderId="18" xfId="0" applyFont="1" applyBorder="1"/>
    <xf numFmtId="0" fontId="3" fillId="0" borderId="19" xfId="0" applyFont="1" applyBorder="1"/>
    <xf numFmtId="0" fontId="3" fillId="0" borderId="17" xfId="0" applyFont="1" applyBorder="1" applyAlignment="1">
      <alignment horizontal="center"/>
    </xf>
    <xf numFmtId="40" fontId="3" fillId="0" borderId="25" xfId="0" applyNumberFormat="1" applyFont="1" applyBorder="1"/>
    <xf numFmtId="40" fontId="3" fillId="0" borderId="22" xfId="0" applyNumberFormat="1" applyFont="1" applyBorder="1"/>
    <xf numFmtId="49" fontId="3" fillId="0" borderId="21" xfId="0" applyNumberFormat="1" applyFont="1" applyBorder="1"/>
    <xf numFmtId="49" fontId="11" fillId="0" borderId="22" xfId="0" applyNumberFormat="1" applyFont="1" applyBorder="1" applyAlignment="1">
      <alignment wrapText="1"/>
    </xf>
    <xf numFmtId="49" fontId="11" fillId="0" borderId="21" xfId="0" applyNumberFormat="1" applyFont="1" applyBorder="1" applyAlignment="1">
      <alignment wrapText="1"/>
    </xf>
    <xf numFmtId="49" fontId="3" fillId="0" borderId="19" xfId="0" applyNumberFormat="1" applyFont="1" applyBorder="1" applyAlignment="1">
      <alignment wrapText="1"/>
    </xf>
    <xf numFmtId="49" fontId="11" fillId="0" borderId="19" xfId="0" applyNumberFormat="1" applyFont="1" applyBorder="1" applyAlignment="1">
      <alignment wrapText="1"/>
    </xf>
    <xf numFmtId="49" fontId="3" fillId="0" borderId="18" xfId="0" applyNumberFormat="1" applyFont="1" applyBorder="1" applyAlignment="1">
      <alignment wrapText="1"/>
    </xf>
    <xf numFmtId="49" fontId="11" fillId="0" borderId="18" xfId="0" applyNumberFormat="1" applyFont="1" applyBorder="1" applyAlignment="1">
      <alignment wrapText="1"/>
    </xf>
    <xf numFmtId="49" fontId="11" fillId="0" borderId="20" xfId="0" applyNumberFormat="1" applyFont="1" applyBorder="1" applyAlignment="1">
      <alignment wrapText="1"/>
    </xf>
    <xf numFmtId="49" fontId="11" fillId="0" borderId="2" xfId="0" applyNumberFormat="1" applyFont="1" applyBorder="1" applyAlignment="1">
      <alignment wrapText="1"/>
    </xf>
    <xf numFmtId="0" fontId="1" fillId="0" borderId="0" xfId="0" applyFont="1" applyBorder="1"/>
    <xf numFmtId="0" fontId="1" fillId="0" borderId="0" xfId="0" applyFont="1"/>
    <xf numFmtId="49" fontId="12" fillId="0" borderId="25" xfId="0" applyNumberFormat="1" applyFont="1" applyBorder="1" applyAlignment="1">
      <alignment vertical="top" wrapText="1"/>
    </xf>
    <xf numFmtId="40" fontId="12" fillId="0" borderId="22" xfId="0" applyNumberFormat="1" applyFont="1" applyBorder="1" applyAlignment="1">
      <alignment vertical="top"/>
    </xf>
    <xf numFmtId="49" fontId="12" fillId="0" borderId="21" xfId="0" applyNumberFormat="1" applyFont="1" applyBorder="1" applyAlignment="1">
      <alignment vertical="top" wrapText="1"/>
    </xf>
    <xf numFmtId="49" fontId="3" fillId="0" borderId="24" xfId="0" applyNumberFormat="1" applyFont="1" applyBorder="1" applyAlignment="1">
      <alignment vertical="top" wrapText="1"/>
    </xf>
    <xf numFmtId="40" fontId="3" fillId="0" borderId="18" xfId="0" applyNumberFormat="1" applyFont="1" applyBorder="1" applyAlignment="1">
      <alignment vertical="top"/>
    </xf>
    <xf numFmtId="49" fontId="3" fillId="0" borderId="19" xfId="0" applyNumberFormat="1" applyFont="1" applyBorder="1" applyAlignment="1">
      <alignment vertical="top" wrapText="1"/>
    </xf>
    <xf numFmtId="49" fontId="12" fillId="0" borderId="24" xfId="0" applyNumberFormat="1" applyFont="1" applyBorder="1" applyAlignment="1">
      <alignment vertical="top" wrapText="1"/>
    </xf>
    <xf numFmtId="40" fontId="12" fillId="0" borderId="18" xfId="0" applyNumberFormat="1" applyFont="1" applyBorder="1" applyAlignment="1">
      <alignment vertical="top"/>
    </xf>
    <xf numFmtId="49" fontId="12" fillId="0" borderId="19" xfId="0" applyNumberFormat="1" applyFont="1" applyBorder="1" applyAlignment="1">
      <alignment vertical="top" wrapText="1"/>
    </xf>
    <xf numFmtId="49" fontId="12" fillId="0" borderId="23" xfId="0" applyNumberFormat="1" applyFont="1" applyBorder="1" applyAlignment="1">
      <alignment vertical="top" wrapText="1"/>
    </xf>
    <xf numFmtId="40" fontId="12" fillId="0" borderId="20" xfId="0" applyNumberFormat="1" applyFont="1" applyBorder="1" applyAlignment="1">
      <alignment vertical="top"/>
    </xf>
    <xf numFmtId="49" fontId="12" fillId="0" borderId="2" xfId="0" applyNumberFormat="1" applyFont="1" applyBorder="1" applyAlignment="1">
      <alignment vertical="top" wrapText="1"/>
    </xf>
    <xf numFmtId="0" fontId="13" fillId="0" borderId="0" xfId="0" applyFont="1" applyBorder="1"/>
    <xf numFmtId="49" fontId="3" fillId="0" borderId="25" xfId="0" applyNumberFormat="1" applyFont="1" applyBorder="1" applyAlignment="1">
      <alignment vertical="top" wrapText="1"/>
    </xf>
    <xf numFmtId="40" fontId="3" fillId="0" borderId="22" xfId="0" applyNumberFormat="1" applyFont="1" applyBorder="1" applyAlignment="1">
      <alignment vertical="top"/>
    </xf>
    <xf numFmtId="49" fontId="3" fillId="0" borderId="21" xfId="0" applyNumberFormat="1" applyFont="1" applyBorder="1" applyAlignment="1">
      <alignment vertical="top" wrapText="1"/>
    </xf>
    <xf numFmtId="49" fontId="11" fillId="0" borderId="2" xfId="0" applyNumberFormat="1" applyFont="1" applyBorder="1" applyAlignment="1">
      <alignment vertical="top"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wrapText="1"/>
    </xf>
    <xf numFmtId="0" fontId="3" fillId="0" borderId="0" xfId="0" applyFont="1" applyBorder="1" applyAlignment="1">
      <alignment horizontal="right"/>
    </xf>
    <xf numFmtId="0" fontId="7" fillId="0" borderId="0" xfId="0" applyFont="1" applyBorder="1" applyAlignment="1">
      <alignment horizontal="left"/>
    </xf>
    <xf numFmtId="0" fontId="3" fillId="0" borderId="25" xfId="0" applyNumberFormat="1" applyFont="1" applyBorder="1" applyAlignment="1">
      <alignment vertical="top" wrapText="1"/>
    </xf>
    <xf numFmtId="0" fontId="3" fillId="0" borderId="24" xfId="0" applyNumberFormat="1" applyFont="1" applyBorder="1" applyAlignment="1">
      <alignment vertical="top" wrapText="1"/>
    </xf>
    <xf numFmtId="0" fontId="3" fillId="0" borderId="23" xfId="0" applyNumberFormat="1" applyFont="1" applyBorder="1" applyAlignment="1">
      <alignment vertical="top" wrapText="1"/>
    </xf>
    <xf numFmtId="40" fontId="3" fillId="0" borderId="20" xfId="0" applyNumberFormat="1" applyFont="1" applyBorder="1" applyAlignment="1">
      <alignment vertical="top"/>
    </xf>
    <xf numFmtId="49" fontId="3" fillId="0" borderId="2" xfId="0" applyNumberFormat="1" applyFont="1" applyBorder="1" applyAlignment="1">
      <alignment vertical="top" wrapText="1"/>
    </xf>
    <xf numFmtId="0" fontId="3" fillId="0" borderId="31" xfId="0" applyFont="1" applyBorder="1" applyAlignment="1">
      <alignment horizontal="center"/>
    </xf>
    <xf numFmtId="0" fontId="3" fillId="0" borderId="33" xfId="0" applyFont="1" applyBorder="1" applyAlignment="1">
      <alignment horizontal="center"/>
    </xf>
    <xf numFmtId="0" fontId="3" fillId="0" borderId="32" xfId="0" applyFont="1" applyBorder="1" applyAlignment="1">
      <alignment horizontal="center"/>
    </xf>
    <xf numFmtId="0" fontId="1" fillId="0" borderId="0" xfId="0" applyFont="1" applyAlignment="1">
      <alignment horizontal="center"/>
    </xf>
    <xf numFmtId="0" fontId="3" fillId="0" borderId="34" xfId="0" applyFont="1" applyBorder="1" applyAlignment="1">
      <alignment horizontal="center"/>
    </xf>
    <xf numFmtId="0" fontId="1" fillId="0" borderId="0" xfId="0" applyFont="1" applyAlignment="1">
      <alignment horizontal="left"/>
    </xf>
    <xf numFmtId="0" fontId="15" fillId="0" borderId="25" xfId="0" applyNumberFormat="1" applyFont="1" applyBorder="1" applyAlignment="1">
      <alignment vertical="top" wrapText="1"/>
    </xf>
    <xf numFmtId="38" fontId="12" fillId="0" borderId="22" xfId="0" applyNumberFormat="1" applyFont="1" applyBorder="1" applyAlignment="1">
      <alignment vertical="top"/>
    </xf>
    <xf numFmtId="49" fontId="11" fillId="0" borderId="21" xfId="0" applyNumberFormat="1" applyFont="1" applyBorder="1" applyAlignment="1">
      <alignment vertical="top" wrapText="1"/>
    </xf>
    <xf numFmtId="0" fontId="8" fillId="0" borderId="24" xfId="0" applyNumberFormat="1" applyFont="1" applyBorder="1" applyAlignment="1">
      <alignment vertical="top" wrapText="1"/>
    </xf>
    <xf numFmtId="38" fontId="3" fillId="0" borderId="18" xfId="0" applyNumberFormat="1" applyFont="1" applyBorder="1" applyAlignment="1">
      <alignment vertical="top"/>
    </xf>
    <xf numFmtId="0" fontId="15" fillId="0" borderId="24" xfId="0" applyNumberFormat="1" applyFont="1" applyBorder="1" applyAlignment="1">
      <alignment vertical="top" wrapText="1"/>
    </xf>
    <xf numFmtId="38" fontId="12" fillId="0" borderId="18" xfId="0" applyNumberFormat="1" applyFont="1" applyBorder="1" applyAlignment="1">
      <alignment vertical="top"/>
    </xf>
    <xf numFmtId="49" fontId="11" fillId="0" borderId="19" xfId="0" applyNumberFormat="1" applyFont="1" applyBorder="1" applyAlignment="1">
      <alignment vertical="top" wrapText="1"/>
    </xf>
    <xf numFmtId="0" fontId="15" fillId="0" borderId="23" xfId="0" applyNumberFormat="1" applyFont="1" applyBorder="1" applyAlignment="1">
      <alignment vertical="top" wrapText="1"/>
    </xf>
    <xf numFmtId="38" fontId="12" fillId="0" borderId="20" xfId="0" applyNumberFormat="1" applyFont="1" applyBorder="1" applyAlignment="1">
      <alignment vertical="top"/>
    </xf>
    <xf numFmtId="0" fontId="3" fillId="0" borderId="16" xfId="0" applyFont="1" applyBorder="1" applyAlignment="1">
      <alignment horizontal="center" vertical="center"/>
    </xf>
    <xf numFmtId="0" fontId="3" fillId="0" borderId="16" xfId="0" applyFont="1" applyBorder="1" applyAlignment="1">
      <alignment horizontal="center"/>
    </xf>
    <xf numFmtId="0" fontId="3" fillId="0" borderId="17" xfId="0" applyFont="1" applyBorder="1" applyAlignment="1">
      <alignment horizontal="center" vertical="center"/>
    </xf>
    <xf numFmtId="0" fontId="3" fillId="0" borderId="16"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Border="1" applyAlignment="1">
      <alignment horizontal="center"/>
    </xf>
    <xf numFmtId="0" fontId="17" fillId="0" borderId="0" xfId="0" applyFont="1" applyBorder="1" applyAlignment="1">
      <alignment horizontal="center"/>
    </xf>
    <xf numFmtId="0" fontId="0" fillId="0" borderId="0" xfId="0" applyAlignment="1">
      <alignment vertical="center"/>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left" vertical="center"/>
    </xf>
    <xf numFmtId="0" fontId="18" fillId="0" borderId="0" xfId="0" applyFont="1" applyBorder="1" applyAlignment="1">
      <alignment horizontal="center"/>
    </xf>
    <xf numFmtId="0" fontId="19" fillId="0" borderId="0" xfId="0" applyFont="1" applyAlignment="1">
      <alignment horizontal="right"/>
    </xf>
    <xf numFmtId="38" fontId="12" fillId="0" borderId="23" xfId="0" applyNumberFormat="1" applyFont="1" applyBorder="1" applyAlignment="1">
      <alignment vertical="top"/>
    </xf>
    <xf numFmtId="38" fontId="12" fillId="0" borderId="24" xfId="0" applyNumberFormat="1" applyFont="1" applyBorder="1" applyAlignment="1">
      <alignment vertical="top"/>
    </xf>
    <xf numFmtId="38" fontId="3" fillId="0" borderId="24" xfId="0" applyNumberFormat="1" applyFont="1" applyBorder="1" applyAlignment="1">
      <alignment vertical="top"/>
    </xf>
    <xf numFmtId="38" fontId="3" fillId="0" borderId="22" xfId="0" applyNumberFormat="1" applyFont="1" applyBorder="1" applyAlignment="1">
      <alignment vertical="top"/>
    </xf>
    <xf numFmtId="38" fontId="3" fillId="0" borderId="25" xfId="0" applyNumberFormat="1" applyFont="1" applyBorder="1" applyAlignment="1">
      <alignment vertical="top"/>
    </xf>
    <xf numFmtId="0" fontId="4" fillId="0" borderId="0" xfId="0" applyFont="1" applyBorder="1" applyAlignment="1">
      <alignment horizontal="center"/>
    </xf>
    <xf numFmtId="0" fontId="1" fillId="0" borderId="0" xfId="0" applyFont="1" applyAlignment="1">
      <alignment vertical="center"/>
    </xf>
    <xf numFmtId="0" fontId="1" fillId="0" borderId="0" xfId="0" applyFont="1" applyBorder="1" applyAlignment="1">
      <alignment horizontal="left"/>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1" xfId="0" applyBorder="1" applyAlignment="1">
      <alignment horizontal="center" vertical="center" wrapText="1"/>
    </xf>
    <xf numFmtId="0" fontId="14" fillId="0" borderId="0" xfId="0" applyFont="1" applyBorder="1" applyAlignment="1">
      <alignment horizontal="center"/>
    </xf>
    <xf numFmtId="49" fontId="10" fillId="0" borderId="2" xfId="0" applyNumberFormat="1" applyFont="1" applyBorder="1" applyAlignment="1">
      <alignment vertical="top" wrapText="1"/>
    </xf>
    <xf numFmtId="38" fontId="3" fillId="0" borderId="20" xfId="0" applyNumberFormat="1" applyFont="1" applyBorder="1" applyAlignment="1">
      <alignment vertical="top"/>
    </xf>
    <xf numFmtId="0" fontId="8" fillId="0" borderId="23" xfId="0" applyNumberFormat="1" applyFont="1" applyBorder="1" applyAlignment="1">
      <alignment vertical="top" wrapText="1"/>
    </xf>
    <xf numFmtId="49" fontId="10" fillId="0" borderId="19" xfId="0" applyNumberFormat="1" applyFont="1" applyBorder="1" applyAlignment="1">
      <alignment vertical="top" wrapText="1"/>
    </xf>
    <xf numFmtId="0" fontId="3" fillId="0" borderId="19" xfId="0" applyFont="1" applyBorder="1" applyAlignment="1">
      <alignment vertical="top"/>
    </xf>
    <xf numFmtId="0" fontId="3" fillId="0" borderId="18" xfId="0" applyFont="1" applyBorder="1" applyAlignment="1">
      <alignment vertical="top"/>
    </xf>
    <xf numFmtId="0" fontId="3" fillId="0" borderId="24" xfId="0" applyFont="1" applyBorder="1" applyAlignment="1">
      <alignment vertical="top"/>
    </xf>
    <xf numFmtId="49" fontId="10" fillId="0" borderId="21" xfId="0" applyNumberFormat="1" applyFont="1" applyBorder="1" applyAlignment="1">
      <alignment vertical="top" wrapText="1"/>
    </xf>
    <xf numFmtId="0" fontId="8" fillId="0" borderId="25" xfId="0" applyNumberFormat="1" applyFont="1" applyBorder="1" applyAlignment="1">
      <alignment vertical="top" wrapText="1"/>
    </xf>
    <xf numFmtId="0" fontId="13" fillId="0" borderId="0" xfId="0" applyFont="1" applyBorder="1" applyAlignment="1">
      <alignment vertical="center"/>
    </xf>
    <xf numFmtId="0" fontId="1" fillId="0" borderId="0" xfId="0" applyFont="1" applyBorder="1" applyAlignment="1">
      <alignment vertical="center"/>
    </xf>
    <xf numFmtId="4" fontId="3" fillId="0" borderId="16" xfId="0" applyNumberFormat="1" applyFont="1" applyBorder="1" applyAlignment="1">
      <alignment horizontal="center" vertical="center"/>
    </xf>
    <xf numFmtId="4" fontId="3" fillId="0" borderId="16" xfId="0" applyNumberFormat="1" applyFont="1" applyBorder="1" applyAlignment="1">
      <alignment horizontal="center" vertical="center" wrapText="1"/>
    </xf>
    <xf numFmtId="49" fontId="12" fillId="0" borderId="20" xfId="0" applyNumberFormat="1" applyFont="1" applyBorder="1" applyAlignment="1">
      <alignment vertical="top" wrapText="1"/>
    </xf>
    <xf numFmtId="49" fontId="3" fillId="0" borderId="18" xfId="0" applyNumberFormat="1" applyFont="1" applyBorder="1" applyAlignment="1">
      <alignment vertical="top" wrapText="1"/>
    </xf>
    <xf numFmtId="49" fontId="12" fillId="0" borderId="22" xfId="0" applyNumberFormat="1" applyFont="1" applyBorder="1" applyAlignment="1">
      <alignment vertical="top" wrapText="1"/>
    </xf>
    <xf numFmtId="0" fontId="13" fillId="0" borderId="0" xfId="0" applyFont="1" applyBorder="1" applyAlignment="1">
      <alignment horizontal="center"/>
    </xf>
    <xf numFmtId="40" fontId="12" fillId="0" borderId="20" xfId="0" quotePrefix="1" applyNumberFormat="1" applyFont="1" applyBorder="1" applyAlignment="1">
      <alignment vertical="top"/>
    </xf>
    <xf numFmtId="49" fontId="3" fillId="0" borderId="22" xfId="0" applyNumberFormat="1" applyFont="1" applyBorder="1" applyAlignment="1">
      <alignment vertical="top" wrapText="1"/>
    </xf>
    <xf numFmtId="0" fontId="3" fillId="0" borderId="35" xfId="0" applyFont="1" applyBorder="1" applyAlignment="1">
      <alignment horizontal="center" vertical="center" wrapText="1"/>
    </xf>
    <xf numFmtId="49" fontId="3" fillId="0" borderId="41" xfId="0" applyNumberFormat="1" applyFont="1" applyBorder="1" applyAlignment="1">
      <alignment horizontal="left" vertical="top" wrapText="1"/>
    </xf>
    <xf numFmtId="38" fontId="3" fillId="0" borderId="42" xfId="0" applyNumberFormat="1" applyFont="1" applyBorder="1" applyAlignment="1">
      <alignment horizontal="left" vertical="top"/>
    </xf>
    <xf numFmtId="40" fontId="3" fillId="0" borderId="42" xfId="0" applyNumberFormat="1" applyFont="1" applyBorder="1" applyAlignment="1">
      <alignment horizontal="left" vertical="top"/>
    </xf>
    <xf numFmtId="0" fontId="3" fillId="0" borderId="43" xfId="0" applyNumberFormat="1" applyFont="1" applyBorder="1" applyAlignment="1">
      <alignment horizontal="left" vertical="top" wrapText="1"/>
    </xf>
    <xf numFmtId="49" fontId="3" fillId="0" borderId="44" xfId="0" applyNumberFormat="1" applyFont="1" applyBorder="1" applyAlignment="1">
      <alignment horizontal="left" vertical="top" wrapText="1"/>
    </xf>
    <xf numFmtId="38" fontId="3" fillId="0" borderId="45" xfId="0" applyNumberFormat="1" applyFont="1" applyBorder="1" applyAlignment="1">
      <alignment horizontal="left" vertical="top"/>
    </xf>
    <xf numFmtId="40" fontId="3" fillId="0" borderId="45" xfId="0" applyNumberFormat="1" applyFont="1" applyBorder="1" applyAlignment="1">
      <alignment horizontal="left" vertical="top"/>
    </xf>
    <xf numFmtId="0" fontId="3" fillId="0" borderId="46" xfId="0" applyNumberFormat="1" applyFont="1" applyBorder="1" applyAlignment="1">
      <alignment horizontal="left" vertical="top" wrapText="1"/>
    </xf>
    <xf numFmtId="49" fontId="3" fillId="0" borderId="47" xfId="0" applyNumberFormat="1" applyFont="1" applyBorder="1" applyAlignment="1">
      <alignment horizontal="left" vertical="top" wrapText="1"/>
    </xf>
    <xf numFmtId="38" fontId="3" fillId="0" borderId="48" xfId="0" applyNumberFormat="1" applyFont="1" applyBorder="1" applyAlignment="1">
      <alignment horizontal="left" vertical="top"/>
    </xf>
    <xf numFmtId="40" fontId="3" fillId="0" borderId="48" xfId="0" applyNumberFormat="1" applyFont="1" applyBorder="1" applyAlignment="1">
      <alignment horizontal="left" vertical="top"/>
    </xf>
    <xf numFmtId="0" fontId="3" fillId="0" borderId="49" xfId="0" applyNumberFormat="1" applyFont="1" applyBorder="1" applyAlignment="1">
      <alignment horizontal="left" vertical="top" wrapText="1"/>
    </xf>
    <xf numFmtId="0" fontId="1" fillId="0" borderId="0" xfId="0" applyFont="1" applyAlignment="1">
      <alignment horizontal="left" vertical="center"/>
    </xf>
    <xf numFmtId="38" fontId="12" fillId="0" borderId="20" xfId="0" quotePrefix="1" applyNumberFormat="1" applyFont="1" applyBorder="1" applyAlignment="1">
      <alignment vertical="top"/>
    </xf>
    <xf numFmtId="38" fontId="12" fillId="0" borderId="25" xfId="0" applyNumberFormat="1" applyFont="1" applyBorder="1" applyAlignment="1">
      <alignment vertical="top"/>
    </xf>
    <xf numFmtId="0" fontId="12" fillId="0" borderId="25" xfId="0" applyNumberFormat="1" applyFont="1" applyBorder="1" applyAlignment="1">
      <alignment vertical="top" wrapText="1"/>
    </xf>
    <xf numFmtId="40" fontId="3" fillId="0" borderId="23" xfId="0" applyNumberFormat="1" applyFont="1" applyBorder="1" applyAlignment="1">
      <alignment vertical="top"/>
    </xf>
    <xf numFmtId="40" fontId="3" fillId="0" borderId="24" xfId="0" applyNumberFormat="1" applyFont="1" applyBorder="1" applyAlignment="1">
      <alignment vertical="top"/>
    </xf>
    <xf numFmtId="40" fontId="12" fillId="0" borderId="25" xfId="0" applyNumberFormat="1" applyFont="1" applyBorder="1" applyAlignment="1">
      <alignment vertical="top"/>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12" xfId="0" applyBorder="1" applyAlignment="1">
      <alignment horizontal="center" vertical="center"/>
    </xf>
    <xf numFmtId="0" fontId="3" fillId="0" borderId="2"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23" xfId="0" applyFont="1" applyBorder="1" applyAlignment="1">
      <alignment horizontal="center"/>
    </xf>
    <xf numFmtId="0" fontId="3" fillId="0" borderId="26" xfId="0" applyFont="1" applyBorder="1" applyAlignment="1">
      <alignment vertical="top" wrapText="1"/>
    </xf>
    <xf numFmtId="0" fontId="3" fillId="0" borderId="0" xfId="0" applyFont="1" applyAlignment="1">
      <alignment vertical="top" wrapText="1"/>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49" fontId="3" fillId="0" borderId="26" xfId="0" applyNumberFormat="1" applyFont="1" applyBorder="1" applyAlignment="1">
      <alignment vertical="top" wrapText="1"/>
    </xf>
    <xf numFmtId="0" fontId="3" fillId="0" borderId="16" xfId="0" applyFont="1" applyBorder="1" applyAlignment="1">
      <alignment horizontal="center"/>
    </xf>
    <xf numFmtId="0" fontId="3" fillId="0" borderId="17" xfId="0" applyFont="1" applyBorder="1" applyAlignment="1">
      <alignment horizontal="center" vertical="center"/>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center" vertical="center" wrapText="1"/>
    </xf>
    <xf numFmtId="0" fontId="19" fillId="0" borderId="23" xfId="0" applyFont="1" applyBorder="1" applyAlignment="1">
      <alignment horizontal="center" vertical="center"/>
    </xf>
    <xf numFmtId="0" fontId="19" fillId="0" borderId="27"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wrapText="1"/>
    </xf>
    <xf numFmtId="0" fontId="18" fillId="0" borderId="30"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5" xfId="0" applyFont="1" applyBorder="1" applyAlignment="1">
      <alignment horizontal="center" vertical="center"/>
    </xf>
    <xf numFmtId="0" fontId="19" fillId="0" borderId="20"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19" xfId="0" applyFont="1" applyBorder="1" applyAlignment="1">
      <alignment horizontal="center" vertical="center"/>
    </xf>
    <xf numFmtId="0" fontId="1" fillId="0" borderId="20" xfId="0" applyFont="1" applyBorder="1" applyAlignment="1">
      <alignment horizontal="center"/>
    </xf>
    <xf numFmtId="0" fontId="0" fillId="0" borderId="20" xfId="0" applyFont="1" applyBorder="1" applyAlignment="1">
      <alignment horizontal="center"/>
    </xf>
    <xf numFmtId="0" fontId="1" fillId="0" borderId="23" xfId="0" applyFont="1" applyBorder="1" applyAlignment="1">
      <alignment horizont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1" fillId="0" borderId="33" xfId="0" applyFont="1" applyBorder="1" applyAlignment="1">
      <alignment horizontal="center" wrapText="1"/>
    </xf>
    <xf numFmtId="0" fontId="0" fillId="0" borderId="30" xfId="0" applyBorder="1" applyAlignment="1">
      <alignment vertical="center"/>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0" fillId="0" borderId="30" xfId="0" applyBorder="1" applyAlignment="1">
      <alignment horizontal="center" vertical="center" wrapText="1"/>
    </xf>
    <xf numFmtId="0" fontId="3" fillId="0" borderId="24" xfId="0" applyFont="1" applyBorder="1" applyAlignment="1">
      <alignment horizontal="center" vertical="center"/>
    </xf>
    <xf numFmtId="0" fontId="8" fillId="0" borderId="18" xfId="0" applyFont="1" applyBorder="1" applyAlignment="1">
      <alignment horizontal="center" vertical="center" wrapText="1"/>
    </xf>
    <xf numFmtId="0" fontId="8" fillId="0" borderId="16" xfId="0" applyFont="1" applyBorder="1" applyAlignment="1">
      <alignment horizontal="center" vertical="center"/>
    </xf>
    <xf numFmtId="0" fontId="8"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6" xfId="0" applyFont="1" applyBorder="1" applyAlignment="1">
      <alignment horizontal="left" vertical="top"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0" fillId="0" borderId="0" xfId="0" applyFont="1" applyAlignment="1">
      <alignment wrapText="1"/>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28" workbookViewId="0">
      <selection activeCell="I1" sqref="I1:I1048576"/>
    </sheetView>
  </sheetViews>
  <sheetFormatPr defaultRowHeight="16.2"/>
  <cols>
    <col min="1" max="1" width="22.6640625" customWidth="1"/>
    <col min="2" max="4" width="20.21875" bestFit="1" customWidth="1"/>
    <col min="5" max="5" width="8.109375" customWidth="1"/>
    <col min="6" max="6" width="19.88671875" customWidth="1"/>
    <col min="7" max="7" width="20.21875" bestFit="1" customWidth="1"/>
    <col min="8" max="8" width="19" customWidth="1"/>
    <col min="9" max="9" width="8" customWidth="1"/>
    <col min="10" max="10" width="17.77734375" bestFit="1" customWidth="1"/>
    <col min="11" max="11" width="8.77734375" customWidth="1"/>
    <col min="12" max="12" width="20.21875" bestFit="1" customWidth="1"/>
    <col min="13" max="13" width="10.33203125" customWidth="1"/>
    <col min="257" max="257" width="22.6640625" customWidth="1"/>
    <col min="258" max="260" width="20.21875" bestFit="1" customWidth="1"/>
    <col min="261" max="261" width="4.88671875" customWidth="1"/>
    <col min="262" max="262" width="13.88671875" customWidth="1"/>
    <col min="263" max="263" width="20.21875" bestFit="1" customWidth="1"/>
    <col min="264" max="264" width="14" customWidth="1"/>
    <col min="265" max="265" width="5.21875" customWidth="1"/>
    <col min="266" max="266" width="17.77734375" bestFit="1" customWidth="1"/>
    <col min="267" max="267" width="4.88671875" customWidth="1"/>
    <col min="268" max="268" width="20.21875" bestFit="1" customWidth="1"/>
    <col min="269" max="269" width="5.109375" customWidth="1"/>
    <col min="513" max="513" width="22.6640625" customWidth="1"/>
    <col min="514" max="516" width="20.21875" bestFit="1" customWidth="1"/>
    <col min="517" max="517" width="4.88671875" customWidth="1"/>
    <col min="518" max="518" width="13.88671875" customWidth="1"/>
    <col min="519" max="519" width="20.21875" bestFit="1" customWidth="1"/>
    <col min="520" max="520" width="14" customWidth="1"/>
    <col min="521" max="521" width="5.21875" customWidth="1"/>
    <col min="522" max="522" width="17.77734375" bestFit="1" customWidth="1"/>
    <col min="523" max="523" width="4.88671875" customWidth="1"/>
    <col min="524" max="524" width="20.21875" bestFit="1" customWidth="1"/>
    <col min="525" max="525" width="5.109375" customWidth="1"/>
    <col min="769" max="769" width="22.6640625" customWidth="1"/>
    <col min="770" max="772" width="20.21875" bestFit="1" customWidth="1"/>
    <col min="773" max="773" width="4.88671875" customWidth="1"/>
    <col min="774" max="774" width="13.88671875" customWidth="1"/>
    <col min="775" max="775" width="20.21875" bestFit="1" customWidth="1"/>
    <col min="776" max="776" width="14" customWidth="1"/>
    <col min="777" max="777" width="5.21875" customWidth="1"/>
    <col min="778" max="778" width="17.77734375" bestFit="1" customWidth="1"/>
    <col min="779" max="779" width="4.88671875" customWidth="1"/>
    <col min="780" max="780" width="20.21875" bestFit="1" customWidth="1"/>
    <col min="781" max="781" width="5.109375" customWidth="1"/>
    <col min="1025" max="1025" width="22.6640625" customWidth="1"/>
    <col min="1026" max="1028" width="20.21875" bestFit="1" customWidth="1"/>
    <col min="1029" max="1029" width="4.88671875" customWidth="1"/>
    <col min="1030" max="1030" width="13.88671875" customWidth="1"/>
    <col min="1031" max="1031" width="20.21875" bestFit="1" customWidth="1"/>
    <col min="1032" max="1032" width="14" customWidth="1"/>
    <col min="1033" max="1033" width="5.21875" customWidth="1"/>
    <col min="1034" max="1034" width="17.77734375" bestFit="1" customWidth="1"/>
    <col min="1035" max="1035" width="4.88671875" customWidth="1"/>
    <col min="1036" max="1036" width="20.21875" bestFit="1" customWidth="1"/>
    <col min="1037" max="1037" width="5.109375" customWidth="1"/>
    <col min="1281" max="1281" width="22.6640625" customWidth="1"/>
    <col min="1282" max="1284" width="20.21875" bestFit="1" customWidth="1"/>
    <col min="1285" max="1285" width="4.88671875" customWidth="1"/>
    <col min="1286" max="1286" width="13.88671875" customWidth="1"/>
    <col min="1287" max="1287" width="20.21875" bestFit="1" customWidth="1"/>
    <col min="1288" max="1288" width="14" customWidth="1"/>
    <col min="1289" max="1289" width="5.21875" customWidth="1"/>
    <col min="1290" max="1290" width="17.77734375" bestFit="1" customWidth="1"/>
    <col min="1291" max="1291" width="4.88671875" customWidth="1"/>
    <col min="1292" max="1292" width="20.21875" bestFit="1" customWidth="1"/>
    <col min="1293" max="1293" width="5.109375" customWidth="1"/>
    <col min="1537" max="1537" width="22.6640625" customWidth="1"/>
    <col min="1538" max="1540" width="20.21875" bestFit="1" customWidth="1"/>
    <col min="1541" max="1541" width="4.88671875" customWidth="1"/>
    <col min="1542" max="1542" width="13.88671875" customWidth="1"/>
    <col min="1543" max="1543" width="20.21875" bestFit="1" customWidth="1"/>
    <col min="1544" max="1544" width="14" customWidth="1"/>
    <col min="1545" max="1545" width="5.21875" customWidth="1"/>
    <col min="1546" max="1546" width="17.77734375" bestFit="1" customWidth="1"/>
    <col min="1547" max="1547" width="4.88671875" customWidth="1"/>
    <col min="1548" max="1548" width="20.21875" bestFit="1" customWidth="1"/>
    <col min="1549" max="1549" width="5.109375" customWidth="1"/>
    <col min="1793" max="1793" width="22.6640625" customWidth="1"/>
    <col min="1794" max="1796" width="20.21875" bestFit="1" customWidth="1"/>
    <col min="1797" max="1797" width="4.88671875" customWidth="1"/>
    <col min="1798" max="1798" width="13.88671875" customWidth="1"/>
    <col min="1799" max="1799" width="20.21875" bestFit="1" customWidth="1"/>
    <col min="1800" max="1800" width="14" customWidth="1"/>
    <col min="1801" max="1801" width="5.21875" customWidth="1"/>
    <col min="1802" max="1802" width="17.77734375" bestFit="1" customWidth="1"/>
    <col min="1803" max="1803" width="4.88671875" customWidth="1"/>
    <col min="1804" max="1804" width="20.21875" bestFit="1" customWidth="1"/>
    <col min="1805" max="1805" width="5.109375" customWidth="1"/>
    <col min="2049" max="2049" width="22.6640625" customWidth="1"/>
    <col min="2050" max="2052" width="20.21875" bestFit="1" customWidth="1"/>
    <col min="2053" max="2053" width="4.88671875" customWidth="1"/>
    <col min="2054" max="2054" width="13.88671875" customWidth="1"/>
    <col min="2055" max="2055" width="20.21875" bestFit="1" customWidth="1"/>
    <col min="2056" max="2056" width="14" customWidth="1"/>
    <col min="2057" max="2057" width="5.21875" customWidth="1"/>
    <col min="2058" max="2058" width="17.77734375" bestFit="1" customWidth="1"/>
    <col min="2059" max="2059" width="4.88671875" customWidth="1"/>
    <col min="2060" max="2060" width="20.21875" bestFit="1" customWidth="1"/>
    <col min="2061" max="2061" width="5.109375" customWidth="1"/>
    <col min="2305" max="2305" width="22.6640625" customWidth="1"/>
    <col min="2306" max="2308" width="20.21875" bestFit="1" customWidth="1"/>
    <col min="2309" max="2309" width="4.88671875" customWidth="1"/>
    <col min="2310" max="2310" width="13.88671875" customWidth="1"/>
    <col min="2311" max="2311" width="20.21875" bestFit="1" customWidth="1"/>
    <col min="2312" max="2312" width="14" customWidth="1"/>
    <col min="2313" max="2313" width="5.21875" customWidth="1"/>
    <col min="2314" max="2314" width="17.77734375" bestFit="1" customWidth="1"/>
    <col min="2315" max="2315" width="4.88671875" customWidth="1"/>
    <col min="2316" max="2316" width="20.21875" bestFit="1" customWidth="1"/>
    <col min="2317" max="2317" width="5.109375" customWidth="1"/>
    <col min="2561" max="2561" width="22.6640625" customWidth="1"/>
    <col min="2562" max="2564" width="20.21875" bestFit="1" customWidth="1"/>
    <col min="2565" max="2565" width="4.88671875" customWidth="1"/>
    <col min="2566" max="2566" width="13.88671875" customWidth="1"/>
    <col min="2567" max="2567" width="20.21875" bestFit="1" customWidth="1"/>
    <col min="2568" max="2568" width="14" customWidth="1"/>
    <col min="2569" max="2569" width="5.21875" customWidth="1"/>
    <col min="2570" max="2570" width="17.77734375" bestFit="1" customWidth="1"/>
    <col min="2571" max="2571" width="4.88671875" customWidth="1"/>
    <col min="2572" max="2572" width="20.21875" bestFit="1" customWidth="1"/>
    <col min="2573" max="2573" width="5.109375" customWidth="1"/>
    <col min="2817" max="2817" width="22.6640625" customWidth="1"/>
    <col min="2818" max="2820" width="20.21875" bestFit="1" customWidth="1"/>
    <col min="2821" max="2821" width="4.88671875" customWidth="1"/>
    <col min="2822" max="2822" width="13.88671875" customWidth="1"/>
    <col min="2823" max="2823" width="20.21875" bestFit="1" customWidth="1"/>
    <col min="2824" max="2824" width="14" customWidth="1"/>
    <col min="2825" max="2825" width="5.21875" customWidth="1"/>
    <col min="2826" max="2826" width="17.77734375" bestFit="1" customWidth="1"/>
    <col min="2827" max="2827" width="4.88671875" customWidth="1"/>
    <col min="2828" max="2828" width="20.21875" bestFit="1" customWidth="1"/>
    <col min="2829" max="2829" width="5.109375" customWidth="1"/>
    <col min="3073" max="3073" width="22.6640625" customWidth="1"/>
    <col min="3074" max="3076" width="20.21875" bestFit="1" customWidth="1"/>
    <col min="3077" max="3077" width="4.88671875" customWidth="1"/>
    <col min="3078" max="3078" width="13.88671875" customWidth="1"/>
    <col min="3079" max="3079" width="20.21875" bestFit="1" customWidth="1"/>
    <col min="3080" max="3080" width="14" customWidth="1"/>
    <col min="3081" max="3081" width="5.21875" customWidth="1"/>
    <col min="3082" max="3082" width="17.77734375" bestFit="1" customWidth="1"/>
    <col min="3083" max="3083" width="4.88671875" customWidth="1"/>
    <col min="3084" max="3084" width="20.21875" bestFit="1" customWidth="1"/>
    <col min="3085" max="3085" width="5.109375" customWidth="1"/>
    <col min="3329" max="3329" width="22.6640625" customWidth="1"/>
    <col min="3330" max="3332" width="20.21875" bestFit="1" customWidth="1"/>
    <col min="3333" max="3333" width="4.88671875" customWidth="1"/>
    <col min="3334" max="3334" width="13.88671875" customWidth="1"/>
    <col min="3335" max="3335" width="20.21875" bestFit="1" customWidth="1"/>
    <col min="3336" max="3336" width="14" customWidth="1"/>
    <col min="3337" max="3337" width="5.21875" customWidth="1"/>
    <col min="3338" max="3338" width="17.77734375" bestFit="1" customWidth="1"/>
    <col min="3339" max="3339" width="4.88671875" customWidth="1"/>
    <col min="3340" max="3340" width="20.21875" bestFit="1" customWidth="1"/>
    <col min="3341" max="3341" width="5.109375" customWidth="1"/>
    <col min="3585" max="3585" width="22.6640625" customWidth="1"/>
    <col min="3586" max="3588" width="20.21875" bestFit="1" customWidth="1"/>
    <col min="3589" max="3589" width="4.88671875" customWidth="1"/>
    <col min="3590" max="3590" width="13.88671875" customWidth="1"/>
    <col min="3591" max="3591" width="20.21875" bestFit="1" customWidth="1"/>
    <col min="3592" max="3592" width="14" customWidth="1"/>
    <col min="3593" max="3593" width="5.21875" customWidth="1"/>
    <col min="3594" max="3594" width="17.77734375" bestFit="1" customWidth="1"/>
    <col min="3595" max="3595" width="4.88671875" customWidth="1"/>
    <col min="3596" max="3596" width="20.21875" bestFit="1" customWidth="1"/>
    <col min="3597" max="3597" width="5.109375" customWidth="1"/>
    <col min="3841" max="3841" width="22.6640625" customWidth="1"/>
    <col min="3842" max="3844" width="20.21875" bestFit="1" customWidth="1"/>
    <col min="3845" max="3845" width="4.88671875" customWidth="1"/>
    <col min="3846" max="3846" width="13.88671875" customWidth="1"/>
    <col min="3847" max="3847" width="20.21875" bestFit="1" customWidth="1"/>
    <col min="3848" max="3848" width="14" customWidth="1"/>
    <col min="3849" max="3849" width="5.21875" customWidth="1"/>
    <col min="3850" max="3850" width="17.77734375" bestFit="1" customWidth="1"/>
    <col min="3851" max="3851" width="4.88671875" customWidth="1"/>
    <col min="3852" max="3852" width="20.21875" bestFit="1" customWidth="1"/>
    <col min="3853" max="3853" width="5.109375" customWidth="1"/>
    <col min="4097" max="4097" width="22.6640625" customWidth="1"/>
    <col min="4098" max="4100" width="20.21875" bestFit="1" customWidth="1"/>
    <col min="4101" max="4101" width="4.88671875" customWidth="1"/>
    <col min="4102" max="4102" width="13.88671875" customWidth="1"/>
    <col min="4103" max="4103" width="20.21875" bestFit="1" customWidth="1"/>
    <col min="4104" max="4104" width="14" customWidth="1"/>
    <col min="4105" max="4105" width="5.21875" customWidth="1"/>
    <col min="4106" max="4106" width="17.77734375" bestFit="1" customWidth="1"/>
    <col min="4107" max="4107" width="4.88671875" customWidth="1"/>
    <col min="4108" max="4108" width="20.21875" bestFit="1" customWidth="1"/>
    <col min="4109" max="4109" width="5.109375" customWidth="1"/>
    <col min="4353" max="4353" width="22.6640625" customWidth="1"/>
    <col min="4354" max="4356" width="20.21875" bestFit="1" customWidth="1"/>
    <col min="4357" max="4357" width="4.88671875" customWidth="1"/>
    <col min="4358" max="4358" width="13.88671875" customWidth="1"/>
    <col min="4359" max="4359" width="20.21875" bestFit="1" customWidth="1"/>
    <col min="4360" max="4360" width="14" customWidth="1"/>
    <col min="4361" max="4361" width="5.21875" customWidth="1"/>
    <col min="4362" max="4362" width="17.77734375" bestFit="1" customWidth="1"/>
    <col min="4363" max="4363" width="4.88671875" customWidth="1"/>
    <col min="4364" max="4364" width="20.21875" bestFit="1" customWidth="1"/>
    <col min="4365" max="4365" width="5.109375" customWidth="1"/>
    <col min="4609" max="4609" width="22.6640625" customWidth="1"/>
    <col min="4610" max="4612" width="20.21875" bestFit="1" customWidth="1"/>
    <col min="4613" max="4613" width="4.88671875" customWidth="1"/>
    <col min="4614" max="4614" width="13.88671875" customWidth="1"/>
    <col min="4615" max="4615" width="20.21875" bestFit="1" customWidth="1"/>
    <col min="4616" max="4616" width="14" customWidth="1"/>
    <col min="4617" max="4617" width="5.21875" customWidth="1"/>
    <col min="4618" max="4618" width="17.77734375" bestFit="1" customWidth="1"/>
    <col min="4619" max="4619" width="4.88671875" customWidth="1"/>
    <col min="4620" max="4620" width="20.21875" bestFit="1" customWidth="1"/>
    <col min="4621" max="4621" width="5.109375" customWidth="1"/>
    <col min="4865" max="4865" width="22.6640625" customWidth="1"/>
    <col min="4866" max="4868" width="20.21875" bestFit="1" customWidth="1"/>
    <col min="4869" max="4869" width="4.88671875" customWidth="1"/>
    <col min="4870" max="4870" width="13.88671875" customWidth="1"/>
    <col min="4871" max="4871" width="20.21875" bestFit="1" customWidth="1"/>
    <col min="4872" max="4872" width="14" customWidth="1"/>
    <col min="4873" max="4873" width="5.21875" customWidth="1"/>
    <col min="4874" max="4874" width="17.77734375" bestFit="1" customWidth="1"/>
    <col min="4875" max="4875" width="4.88671875" customWidth="1"/>
    <col min="4876" max="4876" width="20.21875" bestFit="1" customWidth="1"/>
    <col min="4877" max="4877" width="5.109375" customWidth="1"/>
    <col min="5121" max="5121" width="22.6640625" customWidth="1"/>
    <col min="5122" max="5124" width="20.21875" bestFit="1" customWidth="1"/>
    <col min="5125" max="5125" width="4.88671875" customWidth="1"/>
    <col min="5126" max="5126" width="13.88671875" customWidth="1"/>
    <col min="5127" max="5127" width="20.21875" bestFit="1" customWidth="1"/>
    <col min="5128" max="5128" width="14" customWidth="1"/>
    <col min="5129" max="5129" width="5.21875" customWidth="1"/>
    <col min="5130" max="5130" width="17.77734375" bestFit="1" customWidth="1"/>
    <col min="5131" max="5131" width="4.88671875" customWidth="1"/>
    <col min="5132" max="5132" width="20.21875" bestFit="1" customWidth="1"/>
    <col min="5133" max="5133" width="5.109375" customWidth="1"/>
    <col min="5377" max="5377" width="22.6640625" customWidth="1"/>
    <col min="5378" max="5380" width="20.21875" bestFit="1" customWidth="1"/>
    <col min="5381" max="5381" width="4.88671875" customWidth="1"/>
    <col min="5382" max="5382" width="13.88671875" customWidth="1"/>
    <col min="5383" max="5383" width="20.21875" bestFit="1" customWidth="1"/>
    <col min="5384" max="5384" width="14" customWidth="1"/>
    <col min="5385" max="5385" width="5.21875" customWidth="1"/>
    <col min="5386" max="5386" width="17.77734375" bestFit="1" customWidth="1"/>
    <col min="5387" max="5387" width="4.88671875" customWidth="1"/>
    <col min="5388" max="5388" width="20.21875" bestFit="1" customWidth="1"/>
    <col min="5389" max="5389" width="5.109375" customWidth="1"/>
    <col min="5633" max="5633" width="22.6640625" customWidth="1"/>
    <col min="5634" max="5636" width="20.21875" bestFit="1" customWidth="1"/>
    <col min="5637" max="5637" width="4.88671875" customWidth="1"/>
    <col min="5638" max="5638" width="13.88671875" customWidth="1"/>
    <col min="5639" max="5639" width="20.21875" bestFit="1" customWidth="1"/>
    <col min="5640" max="5640" width="14" customWidth="1"/>
    <col min="5641" max="5641" width="5.21875" customWidth="1"/>
    <col min="5642" max="5642" width="17.77734375" bestFit="1" customWidth="1"/>
    <col min="5643" max="5643" width="4.88671875" customWidth="1"/>
    <col min="5644" max="5644" width="20.21875" bestFit="1" customWidth="1"/>
    <col min="5645" max="5645" width="5.109375" customWidth="1"/>
    <col min="5889" max="5889" width="22.6640625" customWidth="1"/>
    <col min="5890" max="5892" width="20.21875" bestFit="1" customWidth="1"/>
    <col min="5893" max="5893" width="4.88671875" customWidth="1"/>
    <col min="5894" max="5894" width="13.88671875" customWidth="1"/>
    <col min="5895" max="5895" width="20.21875" bestFit="1" customWidth="1"/>
    <col min="5896" max="5896" width="14" customWidth="1"/>
    <col min="5897" max="5897" width="5.21875" customWidth="1"/>
    <col min="5898" max="5898" width="17.77734375" bestFit="1" customWidth="1"/>
    <col min="5899" max="5899" width="4.88671875" customWidth="1"/>
    <col min="5900" max="5900" width="20.21875" bestFit="1" customWidth="1"/>
    <col min="5901" max="5901" width="5.109375" customWidth="1"/>
    <col min="6145" max="6145" width="22.6640625" customWidth="1"/>
    <col min="6146" max="6148" width="20.21875" bestFit="1" customWidth="1"/>
    <col min="6149" max="6149" width="4.88671875" customWidth="1"/>
    <col min="6150" max="6150" width="13.88671875" customWidth="1"/>
    <col min="6151" max="6151" width="20.21875" bestFit="1" customWidth="1"/>
    <col min="6152" max="6152" width="14" customWidth="1"/>
    <col min="6153" max="6153" width="5.21875" customWidth="1"/>
    <col min="6154" max="6154" width="17.77734375" bestFit="1" customWidth="1"/>
    <col min="6155" max="6155" width="4.88671875" customWidth="1"/>
    <col min="6156" max="6156" width="20.21875" bestFit="1" customWidth="1"/>
    <col min="6157" max="6157" width="5.109375" customWidth="1"/>
    <col min="6401" max="6401" width="22.6640625" customWidth="1"/>
    <col min="6402" max="6404" width="20.21875" bestFit="1" customWidth="1"/>
    <col min="6405" max="6405" width="4.88671875" customWidth="1"/>
    <col min="6406" max="6406" width="13.88671875" customWidth="1"/>
    <col min="6407" max="6407" width="20.21875" bestFit="1" customWidth="1"/>
    <col min="6408" max="6408" width="14" customWidth="1"/>
    <col min="6409" max="6409" width="5.21875" customWidth="1"/>
    <col min="6410" max="6410" width="17.77734375" bestFit="1" customWidth="1"/>
    <col min="6411" max="6411" width="4.88671875" customWidth="1"/>
    <col min="6412" max="6412" width="20.21875" bestFit="1" customWidth="1"/>
    <col min="6413" max="6413" width="5.109375" customWidth="1"/>
    <col min="6657" max="6657" width="22.6640625" customWidth="1"/>
    <col min="6658" max="6660" width="20.21875" bestFit="1" customWidth="1"/>
    <col min="6661" max="6661" width="4.88671875" customWidth="1"/>
    <col min="6662" max="6662" width="13.88671875" customWidth="1"/>
    <col min="6663" max="6663" width="20.21875" bestFit="1" customWidth="1"/>
    <col min="6664" max="6664" width="14" customWidth="1"/>
    <col min="6665" max="6665" width="5.21875" customWidth="1"/>
    <col min="6666" max="6666" width="17.77734375" bestFit="1" customWidth="1"/>
    <col min="6667" max="6667" width="4.88671875" customWidth="1"/>
    <col min="6668" max="6668" width="20.21875" bestFit="1" customWidth="1"/>
    <col min="6669" max="6669" width="5.109375" customWidth="1"/>
    <col min="6913" max="6913" width="22.6640625" customWidth="1"/>
    <col min="6914" max="6916" width="20.21875" bestFit="1" customWidth="1"/>
    <col min="6917" max="6917" width="4.88671875" customWidth="1"/>
    <col min="6918" max="6918" width="13.88671875" customWidth="1"/>
    <col min="6919" max="6919" width="20.21875" bestFit="1" customWidth="1"/>
    <col min="6920" max="6920" width="14" customWidth="1"/>
    <col min="6921" max="6921" width="5.21875" customWidth="1"/>
    <col min="6922" max="6922" width="17.77734375" bestFit="1" customWidth="1"/>
    <col min="6923" max="6923" width="4.88671875" customWidth="1"/>
    <col min="6924" max="6924" width="20.21875" bestFit="1" customWidth="1"/>
    <col min="6925" max="6925" width="5.109375" customWidth="1"/>
    <col min="7169" max="7169" width="22.6640625" customWidth="1"/>
    <col min="7170" max="7172" width="20.21875" bestFit="1" customWidth="1"/>
    <col min="7173" max="7173" width="4.88671875" customWidth="1"/>
    <col min="7174" max="7174" width="13.88671875" customWidth="1"/>
    <col min="7175" max="7175" width="20.21875" bestFit="1" customWidth="1"/>
    <col min="7176" max="7176" width="14" customWidth="1"/>
    <col min="7177" max="7177" width="5.21875" customWidth="1"/>
    <col min="7178" max="7178" width="17.77734375" bestFit="1" customWidth="1"/>
    <col min="7179" max="7179" width="4.88671875" customWidth="1"/>
    <col min="7180" max="7180" width="20.21875" bestFit="1" customWidth="1"/>
    <col min="7181" max="7181" width="5.109375" customWidth="1"/>
    <col min="7425" max="7425" width="22.6640625" customWidth="1"/>
    <col min="7426" max="7428" width="20.21875" bestFit="1" customWidth="1"/>
    <col min="7429" max="7429" width="4.88671875" customWidth="1"/>
    <col min="7430" max="7430" width="13.88671875" customWidth="1"/>
    <col min="7431" max="7431" width="20.21875" bestFit="1" customWidth="1"/>
    <col min="7432" max="7432" width="14" customWidth="1"/>
    <col min="7433" max="7433" width="5.21875" customWidth="1"/>
    <col min="7434" max="7434" width="17.77734375" bestFit="1" customWidth="1"/>
    <col min="7435" max="7435" width="4.88671875" customWidth="1"/>
    <col min="7436" max="7436" width="20.21875" bestFit="1" customWidth="1"/>
    <col min="7437" max="7437" width="5.109375" customWidth="1"/>
    <col min="7681" max="7681" width="22.6640625" customWidth="1"/>
    <col min="7682" max="7684" width="20.21875" bestFit="1" customWidth="1"/>
    <col min="7685" max="7685" width="4.88671875" customWidth="1"/>
    <col min="7686" max="7686" width="13.88671875" customWidth="1"/>
    <col min="7687" max="7687" width="20.21875" bestFit="1" customWidth="1"/>
    <col min="7688" max="7688" width="14" customWidth="1"/>
    <col min="7689" max="7689" width="5.21875" customWidth="1"/>
    <col min="7690" max="7690" width="17.77734375" bestFit="1" customWidth="1"/>
    <col min="7691" max="7691" width="4.88671875" customWidth="1"/>
    <col min="7692" max="7692" width="20.21875" bestFit="1" customWidth="1"/>
    <col min="7693" max="7693" width="5.109375" customWidth="1"/>
    <col min="7937" max="7937" width="22.6640625" customWidth="1"/>
    <col min="7938" max="7940" width="20.21875" bestFit="1" customWidth="1"/>
    <col min="7941" max="7941" width="4.88671875" customWidth="1"/>
    <col min="7942" max="7942" width="13.88671875" customWidth="1"/>
    <col min="7943" max="7943" width="20.21875" bestFit="1" customWidth="1"/>
    <col min="7944" max="7944" width="14" customWidth="1"/>
    <col min="7945" max="7945" width="5.21875" customWidth="1"/>
    <col min="7946" max="7946" width="17.77734375" bestFit="1" customWidth="1"/>
    <col min="7947" max="7947" width="4.88671875" customWidth="1"/>
    <col min="7948" max="7948" width="20.21875" bestFit="1" customWidth="1"/>
    <col min="7949" max="7949" width="5.109375" customWidth="1"/>
    <col min="8193" max="8193" width="22.6640625" customWidth="1"/>
    <col min="8194" max="8196" width="20.21875" bestFit="1" customWidth="1"/>
    <col min="8197" max="8197" width="4.88671875" customWidth="1"/>
    <col min="8198" max="8198" width="13.88671875" customWidth="1"/>
    <col min="8199" max="8199" width="20.21875" bestFit="1" customWidth="1"/>
    <col min="8200" max="8200" width="14" customWidth="1"/>
    <col min="8201" max="8201" width="5.21875" customWidth="1"/>
    <col min="8202" max="8202" width="17.77734375" bestFit="1" customWidth="1"/>
    <col min="8203" max="8203" width="4.88671875" customWidth="1"/>
    <col min="8204" max="8204" width="20.21875" bestFit="1" customWidth="1"/>
    <col min="8205" max="8205" width="5.109375" customWidth="1"/>
    <col min="8449" max="8449" width="22.6640625" customWidth="1"/>
    <col min="8450" max="8452" width="20.21875" bestFit="1" customWidth="1"/>
    <col min="8453" max="8453" width="4.88671875" customWidth="1"/>
    <col min="8454" max="8454" width="13.88671875" customWidth="1"/>
    <col min="8455" max="8455" width="20.21875" bestFit="1" customWidth="1"/>
    <col min="8456" max="8456" width="14" customWidth="1"/>
    <col min="8457" max="8457" width="5.21875" customWidth="1"/>
    <col min="8458" max="8458" width="17.77734375" bestFit="1" customWidth="1"/>
    <col min="8459" max="8459" width="4.88671875" customWidth="1"/>
    <col min="8460" max="8460" width="20.21875" bestFit="1" customWidth="1"/>
    <col min="8461" max="8461" width="5.109375" customWidth="1"/>
    <col min="8705" max="8705" width="22.6640625" customWidth="1"/>
    <col min="8706" max="8708" width="20.21875" bestFit="1" customWidth="1"/>
    <col min="8709" max="8709" width="4.88671875" customWidth="1"/>
    <col min="8710" max="8710" width="13.88671875" customWidth="1"/>
    <col min="8711" max="8711" width="20.21875" bestFit="1" customWidth="1"/>
    <col min="8712" max="8712" width="14" customWidth="1"/>
    <col min="8713" max="8713" width="5.21875" customWidth="1"/>
    <col min="8714" max="8714" width="17.77734375" bestFit="1" customWidth="1"/>
    <col min="8715" max="8715" width="4.88671875" customWidth="1"/>
    <col min="8716" max="8716" width="20.21875" bestFit="1" customWidth="1"/>
    <col min="8717" max="8717" width="5.109375" customWidth="1"/>
    <col min="8961" max="8961" width="22.6640625" customWidth="1"/>
    <col min="8962" max="8964" width="20.21875" bestFit="1" customWidth="1"/>
    <col min="8965" max="8965" width="4.88671875" customWidth="1"/>
    <col min="8966" max="8966" width="13.88671875" customWidth="1"/>
    <col min="8967" max="8967" width="20.21875" bestFit="1" customWidth="1"/>
    <col min="8968" max="8968" width="14" customWidth="1"/>
    <col min="8969" max="8969" width="5.21875" customWidth="1"/>
    <col min="8970" max="8970" width="17.77734375" bestFit="1" customWidth="1"/>
    <col min="8971" max="8971" width="4.88671875" customWidth="1"/>
    <col min="8972" max="8972" width="20.21875" bestFit="1" customWidth="1"/>
    <col min="8973" max="8973" width="5.109375" customWidth="1"/>
    <col min="9217" max="9217" width="22.6640625" customWidth="1"/>
    <col min="9218" max="9220" width="20.21875" bestFit="1" customWidth="1"/>
    <col min="9221" max="9221" width="4.88671875" customWidth="1"/>
    <col min="9222" max="9222" width="13.88671875" customWidth="1"/>
    <col min="9223" max="9223" width="20.21875" bestFit="1" customWidth="1"/>
    <col min="9224" max="9224" width="14" customWidth="1"/>
    <col min="9225" max="9225" width="5.21875" customWidth="1"/>
    <col min="9226" max="9226" width="17.77734375" bestFit="1" customWidth="1"/>
    <col min="9227" max="9227" width="4.88671875" customWidth="1"/>
    <col min="9228" max="9228" width="20.21875" bestFit="1" customWidth="1"/>
    <col min="9229" max="9229" width="5.109375" customWidth="1"/>
    <col min="9473" max="9473" width="22.6640625" customWidth="1"/>
    <col min="9474" max="9476" width="20.21875" bestFit="1" customWidth="1"/>
    <col min="9477" max="9477" width="4.88671875" customWidth="1"/>
    <col min="9478" max="9478" width="13.88671875" customWidth="1"/>
    <col min="9479" max="9479" width="20.21875" bestFit="1" customWidth="1"/>
    <col min="9480" max="9480" width="14" customWidth="1"/>
    <col min="9481" max="9481" width="5.21875" customWidth="1"/>
    <col min="9482" max="9482" width="17.77734375" bestFit="1" customWidth="1"/>
    <col min="9483" max="9483" width="4.88671875" customWidth="1"/>
    <col min="9484" max="9484" width="20.21875" bestFit="1" customWidth="1"/>
    <col min="9485" max="9485" width="5.109375" customWidth="1"/>
    <col min="9729" max="9729" width="22.6640625" customWidth="1"/>
    <col min="9730" max="9732" width="20.21875" bestFit="1" customWidth="1"/>
    <col min="9733" max="9733" width="4.88671875" customWidth="1"/>
    <col min="9734" max="9734" width="13.88671875" customWidth="1"/>
    <col min="9735" max="9735" width="20.21875" bestFit="1" customWidth="1"/>
    <col min="9736" max="9736" width="14" customWidth="1"/>
    <col min="9737" max="9737" width="5.21875" customWidth="1"/>
    <col min="9738" max="9738" width="17.77734375" bestFit="1" customWidth="1"/>
    <col min="9739" max="9739" width="4.88671875" customWidth="1"/>
    <col min="9740" max="9740" width="20.21875" bestFit="1" customWidth="1"/>
    <col min="9741" max="9741" width="5.109375" customWidth="1"/>
    <col min="9985" max="9985" width="22.6640625" customWidth="1"/>
    <col min="9986" max="9988" width="20.21875" bestFit="1" customWidth="1"/>
    <col min="9989" max="9989" width="4.88671875" customWidth="1"/>
    <col min="9990" max="9990" width="13.88671875" customWidth="1"/>
    <col min="9991" max="9991" width="20.21875" bestFit="1" customWidth="1"/>
    <col min="9992" max="9992" width="14" customWidth="1"/>
    <col min="9993" max="9993" width="5.21875" customWidth="1"/>
    <col min="9994" max="9994" width="17.77734375" bestFit="1" customWidth="1"/>
    <col min="9995" max="9995" width="4.88671875" customWidth="1"/>
    <col min="9996" max="9996" width="20.21875" bestFit="1" customWidth="1"/>
    <col min="9997" max="9997" width="5.109375" customWidth="1"/>
    <col min="10241" max="10241" width="22.6640625" customWidth="1"/>
    <col min="10242" max="10244" width="20.21875" bestFit="1" customWidth="1"/>
    <col min="10245" max="10245" width="4.88671875" customWidth="1"/>
    <col min="10246" max="10246" width="13.88671875" customWidth="1"/>
    <col min="10247" max="10247" width="20.21875" bestFit="1" customWidth="1"/>
    <col min="10248" max="10248" width="14" customWidth="1"/>
    <col min="10249" max="10249" width="5.21875" customWidth="1"/>
    <col min="10250" max="10250" width="17.77734375" bestFit="1" customWidth="1"/>
    <col min="10251" max="10251" width="4.88671875" customWidth="1"/>
    <col min="10252" max="10252" width="20.21875" bestFit="1" customWidth="1"/>
    <col min="10253" max="10253" width="5.109375" customWidth="1"/>
    <col min="10497" max="10497" width="22.6640625" customWidth="1"/>
    <col min="10498" max="10500" width="20.21875" bestFit="1" customWidth="1"/>
    <col min="10501" max="10501" width="4.88671875" customWidth="1"/>
    <col min="10502" max="10502" width="13.88671875" customWidth="1"/>
    <col min="10503" max="10503" width="20.21875" bestFit="1" customWidth="1"/>
    <col min="10504" max="10504" width="14" customWidth="1"/>
    <col min="10505" max="10505" width="5.21875" customWidth="1"/>
    <col min="10506" max="10506" width="17.77734375" bestFit="1" customWidth="1"/>
    <col min="10507" max="10507" width="4.88671875" customWidth="1"/>
    <col min="10508" max="10508" width="20.21875" bestFit="1" customWidth="1"/>
    <col min="10509" max="10509" width="5.109375" customWidth="1"/>
    <col min="10753" max="10753" width="22.6640625" customWidth="1"/>
    <col min="10754" max="10756" width="20.21875" bestFit="1" customWidth="1"/>
    <col min="10757" max="10757" width="4.88671875" customWidth="1"/>
    <col min="10758" max="10758" width="13.88671875" customWidth="1"/>
    <col min="10759" max="10759" width="20.21875" bestFit="1" customWidth="1"/>
    <col min="10760" max="10760" width="14" customWidth="1"/>
    <col min="10761" max="10761" width="5.21875" customWidth="1"/>
    <col min="10762" max="10762" width="17.77734375" bestFit="1" customWidth="1"/>
    <col min="10763" max="10763" width="4.88671875" customWidth="1"/>
    <col min="10764" max="10764" width="20.21875" bestFit="1" customWidth="1"/>
    <col min="10765" max="10765" width="5.109375" customWidth="1"/>
    <col min="11009" max="11009" width="22.6640625" customWidth="1"/>
    <col min="11010" max="11012" width="20.21875" bestFit="1" customWidth="1"/>
    <col min="11013" max="11013" width="4.88671875" customWidth="1"/>
    <col min="11014" max="11014" width="13.88671875" customWidth="1"/>
    <col min="11015" max="11015" width="20.21875" bestFit="1" customWidth="1"/>
    <col min="11016" max="11016" width="14" customWidth="1"/>
    <col min="11017" max="11017" width="5.21875" customWidth="1"/>
    <col min="11018" max="11018" width="17.77734375" bestFit="1" customWidth="1"/>
    <col min="11019" max="11019" width="4.88671875" customWidth="1"/>
    <col min="11020" max="11020" width="20.21875" bestFit="1" customWidth="1"/>
    <col min="11021" max="11021" width="5.109375" customWidth="1"/>
    <col min="11265" max="11265" width="22.6640625" customWidth="1"/>
    <col min="11266" max="11268" width="20.21875" bestFit="1" customWidth="1"/>
    <col min="11269" max="11269" width="4.88671875" customWidth="1"/>
    <col min="11270" max="11270" width="13.88671875" customWidth="1"/>
    <col min="11271" max="11271" width="20.21875" bestFit="1" customWidth="1"/>
    <col min="11272" max="11272" width="14" customWidth="1"/>
    <col min="11273" max="11273" width="5.21875" customWidth="1"/>
    <col min="11274" max="11274" width="17.77734375" bestFit="1" customWidth="1"/>
    <col min="11275" max="11275" width="4.88671875" customWidth="1"/>
    <col min="11276" max="11276" width="20.21875" bestFit="1" customWidth="1"/>
    <col min="11277" max="11277" width="5.109375" customWidth="1"/>
    <col min="11521" max="11521" width="22.6640625" customWidth="1"/>
    <col min="11522" max="11524" width="20.21875" bestFit="1" customWidth="1"/>
    <col min="11525" max="11525" width="4.88671875" customWidth="1"/>
    <col min="11526" max="11526" width="13.88671875" customWidth="1"/>
    <col min="11527" max="11527" width="20.21875" bestFit="1" customWidth="1"/>
    <col min="11528" max="11528" width="14" customWidth="1"/>
    <col min="11529" max="11529" width="5.21875" customWidth="1"/>
    <col min="11530" max="11530" width="17.77734375" bestFit="1" customWidth="1"/>
    <col min="11531" max="11531" width="4.88671875" customWidth="1"/>
    <col min="11532" max="11532" width="20.21875" bestFit="1" customWidth="1"/>
    <col min="11533" max="11533" width="5.109375" customWidth="1"/>
    <col min="11777" max="11777" width="22.6640625" customWidth="1"/>
    <col min="11778" max="11780" width="20.21875" bestFit="1" customWidth="1"/>
    <col min="11781" max="11781" width="4.88671875" customWidth="1"/>
    <col min="11782" max="11782" width="13.88671875" customWidth="1"/>
    <col min="11783" max="11783" width="20.21875" bestFit="1" customWidth="1"/>
    <col min="11784" max="11784" width="14" customWidth="1"/>
    <col min="11785" max="11785" width="5.21875" customWidth="1"/>
    <col min="11786" max="11786" width="17.77734375" bestFit="1" customWidth="1"/>
    <col min="11787" max="11787" width="4.88671875" customWidth="1"/>
    <col min="11788" max="11788" width="20.21875" bestFit="1" customWidth="1"/>
    <col min="11789" max="11789" width="5.109375" customWidth="1"/>
    <col min="12033" max="12033" width="22.6640625" customWidth="1"/>
    <col min="12034" max="12036" width="20.21875" bestFit="1" customWidth="1"/>
    <col min="12037" max="12037" width="4.88671875" customWidth="1"/>
    <col min="12038" max="12038" width="13.88671875" customWidth="1"/>
    <col min="12039" max="12039" width="20.21875" bestFit="1" customWidth="1"/>
    <col min="12040" max="12040" width="14" customWidth="1"/>
    <col min="12041" max="12041" width="5.21875" customWidth="1"/>
    <col min="12042" max="12042" width="17.77734375" bestFit="1" customWidth="1"/>
    <col min="12043" max="12043" width="4.88671875" customWidth="1"/>
    <col min="12044" max="12044" width="20.21875" bestFit="1" customWidth="1"/>
    <col min="12045" max="12045" width="5.109375" customWidth="1"/>
    <col min="12289" max="12289" width="22.6640625" customWidth="1"/>
    <col min="12290" max="12292" width="20.21875" bestFit="1" customWidth="1"/>
    <col min="12293" max="12293" width="4.88671875" customWidth="1"/>
    <col min="12294" max="12294" width="13.88671875" customWidth="1"/>
    <col min="12295" max="12295" width="20.21875" bestFit="1" customWidth="1"/>
    <col min="12296" max="12296" width="14" customWidth="1"/>
    <col min="12297" max="12297" width="5.21875" customWidth="1"/>
    <col min="12298" max="12298" width="17.77734375" bestFit="1" customWidth="1"/>
    <col min="12299" max="12299" width="4.88671875" customWidth="1"/>
    <col min="12300" max="12300" width="20.21875" bestFit="1" customWidth="1"/>
    <col min="12301" max="12301" width="5.109375" customWidth="1"/>
    <col min="12545" max="12545" width="22.6640625" customWidth="1"/>
    <col min="12546" max="12548" width="20.21875" bestFit="1" customWidth="1"/>
    <col min="12549" max="12549" width="4.88671875" customWidth="1"/>
    <col min="12550" max="12550" width="13.88671875" customWidth="1"/>
    <col min="12551" max="12551" width="20.21875" bestFit="1" customWidth="1"/>
    <col min="12552" max="12552" width="14" customWidth="1"/>
    <col min="12553" max="12553" width="5.21875" customWidth="1"/>
    <col min="12554" max="12554" width="17.77734375" bestFit="1" customWidth="1"/>
    <col min="12555" max="12555" width="4.88671875" customWidth="1"/>
    <col min="12556" max="12556" width="20.21875" bestFit="1" customWidth="1"/>
    <col min="12557" max="12557" width="5.109375" customWidth="1"/>
    <col min="12801" max="12801" width="22.6640625" customWidth="1"/>
    <col min="12802" max="12804" width="20.21875" bestFit="1" customWidth="1"/>
    <col min="12805" max="12805" width="4.88671875" customWidth="1"/>
    <col min="12806" max="12806" width="13.88671875" customWidth="1"/>
    <col min="12807" max="12807" width="20.21875" bestFit="1" customWidth="1"/>
    <col min="12808" max="12808" width="14" customWidth="1"/>
    <col min="12809" max="12809" width="5.21875" customWidth="1"/>
    <col min="12810" max="12810" width="17.77734375" bestFit="1" customWidth="1"/>
    <col min="12811" max="12811" width="4.88671875" customWidth="1"/>
    <col min="12812" max="12812" width="20.21875" bestFit="1" customWidth="1"/>
    <col min="12813" max="12813" width="5.109375" customWidth="1"/>
    <col min="13057" max="13057" width="22.6640625" customWidth="1"/>
    <col min="13058" max="13060" width="20.21875" bestFit="1" customWidth="1"/>
    <col min="13061" max="13061" width="4.88671875" customWidth="1"/>
    <col min="13062" max="13062" width="13.88671875" customWidth="1"/>
    <col min="13063" max="13063" width="20.21875" bestFit="1" customWidth="1"/>
    <col min="13064" max="13064" width="14" customWidth="1"/>
    <col min="13065" max="13065" width="5.21875" customWidth="1"/>
    <col min="13066" max="13066" width="17.77734375" bestFit="1" customWidth="1"/>
    <col min="13067" max="13067" width="4.88671875" customWidth="1"/>
    <col min="13068" max="13068" width="20.21875" bestFit="1" customWidth="1"/>
    <col min="13069" max="13069" width="5.109375" customWidth="1"/>
    <col min="13313" max="13313" width="22.6640625" customWidth="1"/>
    <col min="13314" max="13316" width="20.21875" bestFit="1" customWidth="1"/>
    <col min="13317" max="13317" width="4.88671875" customWidth="1"/>
    <col min="13318" max="13318" width="13.88671875" customWidth="1"/>
    <col min="13319" max="13319" width="20.21875" bestFit="1" customWidth="1"/>
    <col min="13320" max="13320" width="14" customWidth="1"/>
    <col min="13321" max="13321" width="5.21875" customWidth="1"/>
    <col min="13322" max="13322" width="17.77734375" bestFit="1" customWidth="1"/>
    <col min="13323" max="13323" width="4.88671875" customWidth="1"/>
    <col min="13324" max="13324" width="20.21875" bestFit="1" customWidth="1"/>
    <col min="13325" max="13325" width="5.109375" customWidth="1"/>
    <col min="13569" max="13569" width="22.6640625" customWidth="1"/>
    <col min="13570" max="13572" width="20.21875" bestFit="1" customWidth="1"/>
    <col min="13573" max="13573" width="4.88671875" customWidth="1"/>
    <col min="13574" max="13574" width="13.88671875" customWidth="1"/>
    <col min="13575" max="13575" width="20.21875" bestFit="1" customWidth="1"/>
    <col min="13576" max="13576" width="14" customWidth="1"/>
    <col min="13577" max="13577" width="5.21875" customWidth="1"/>
    <col min="13578" max="13578" width="17.77734375" bestFit="1" customWidth="1"/>
    <col min="13579" max="13579" width="4.88671875" customWidth="1"/>
    <col min="13580" max="13580" width="20.21875" bestFit="1" customWidth="1"/>
    <col min="13581" max="13581" width="5.109375" customWidth="1"/>
    <col min="13825" max="13825" width="22.6640625" customWidth="1"/>
    <col min="13826" max="13828" width="20.21875" bestFit="1" customWidth="1"/>
    <col min="13829" max="13829" width="4.88671875" customWidth="1"/>
    <col min="13830" max="13830" width="13.88671875" customWidth="1"/>
    <col min="13831" max="13831" width="20.21875" bestFit="1" customWidth="1"/>
    <col min="13832" max="13832" width="14" customWidth="1"/>
    <col min="13833" max="13833" width="5.21875" customWidth="1"/>
    <col min="13834" max="13834" width="17.77734375" bestFit="1" customWidth="1"/>
    <col min="13835" max="13835" width="4.88671875" customWidth="1"/>
    <col min="13836" max="13836" width="20.21875" bestFit="1" customWidth="1"/>
    <col min="13837" max="13837" width="5.109375" customWidth="1"/>
    <col min="14081" max="14081" width="22.6640625" customWidth="1"/>
    <col min="14082" max="14084" width="20.21875" bestFit="1" customWidth="1"/>
    <col min="14085" max="14085" width="4.88671875" customWidth="1"/>
    <col min="14086" max="14086" width="13.88671875" customWidth="1"/>
    <col min="14087" max="14087" width="20.21875" bestFit="1" customWidth="1"/>
    <col min="14088" max="14088" width="14" customWidth="1"/>
    <col min="14089" max="14089" width="5.21875" customWidth="1"/>
    <col min="14090" max="14090" width="17.77734375" bestFit="1" customWidth="1"/>
    <col min="14091" max="14091" width="4.88671875" customWidth="1"/>
    <col min="14092" max="14092" width="20.21875" bestFit="1" customWidth="1"/>
    <col min="14093" max="14093" width="5.109375" customWidth="1"/>
    <col min="14337" max="14337" width="22.6640625" customWidth="1"/>
    <col min="14338" max="14340" width="20.21875" bestFit="1" customWidth="1"/>
    <col min="14341" max="14341" width="4.88671875" customWidth="1"/>
    <col min="14342" max="14342" width="13.88671875" customWidth="1"/>
    <col min="14343" max="14343" width="20.21875" bestFit="1" customWidth="1"/>
    <col min="14344" max="14344" width="14" customWidth="1"/>
    <col min="14345" max="14345" width="5.21875" customWidth="1"/>
    <col min="14346" max="14346" width="17.77734375" bestFit="1" customWidth="1"/>
    <col min="14347" max="14347" width="4.88671875" customWidth="1"/>
    <col min="14348" max="14348" width="20.21875" bestFit="1" customWidth="1"/>
    <col min="14349" max="14349" width="5.109375" customWidth="1"/>
    <col min="14593" max="14593" width="22.6640625" customWidth="1"/>
    <col min="14594" max="14596" width="20.21875" bestFit="1" customWidth="1"/>
    <col min="14597" max="14597" width="4.88671875" customWidth="1"/>
    <col min="14598" max="14598" width="13.88671875" customWidth="1"/>
    <col min="14599" max="14599" width="20.21875" bestFit="1" customWidth="1"/>
    <col min="14600" max="14600" width="14" customWidth="1"/>
    <col min="14601" max="14601" width="5.21875" customWidth="1"/>
    <col min="14602" max="14602" width="17.77734375" bestFit="1" customWidth="1"/>
    <col min="14603" max="14603" width="4.88671875" customWidth="1"/>
    <col min="14604" max="14604" width="20.21875" bestFit="1" customWidth="1"/>
    <col min="14605" max="14605" width="5.109375" customWidth="1"/>
    <col min="14849" max="14849" width="22.6640625" customWidth="1"/>
    <col min="14850" max="14852" width="20.21875" bestFit="1" customWidth="1"/>
    <col min="14853" max="14853" width="4.88671875" customWidth="1"/>
    <col min="14854" max="14854" width="13.88671875" customWidth="1"/>
    <col min="14855" max="14855" width="20.21875" bestFit="1" customWidth="1"/>
    <col min="14856" max="14856" width="14" customWidth="1"/>
    <col min="14857" max="14857" width="5.21875" customWidth="1"/>
    <col min="14858" max="14858" width="17.77734375" bestFit="1" customWidth="1"/>
    <col min="14859" max="14859" width="4.88671875" customWidth="1"/>
    <col min="14860" max="14860" width="20.21875" bestFit="1" customWidth="1"/>
    <col min="14861" max="14861" width="5.109375" customWidth="1"/>
    <col min="15105" max="15105" width="22.6640625" customWidth="1"/>
    <col min="15106" max="15108" width="20.21875" bestFit="1" customWidth="1"/>
    <col min="15109" max="15109" width="4.88671875" customWidth="1"/>
    <col min="15110" max="15110" width="13.88671875" customWidth="1"/>
    <col min="15111" max="15111" width="20.21875" bestFit="1" customWidth="1"/>
    <col min="15112" max="15112" width="14" customWidth="1"/>
    <col min="15113" max="15113" width="5.21875" customWidth="1"/>
    <col min="15114" max="15114" width="17.77734375" bestFit="1" customWidth="1"/>
    <col min="15115" max="15115" width="4.88671875" customWidth="1"/>
    <col min="15116" max="15116" width="20.21875" bestFit="1" customWidth="1"/>
    <col min="15117" max="15117" width="5.109375" customWidth="1"/>
    <col min="15361" max="15361" width="22.6640625" customWidth="1"/>
    <col min="15362" max="15364" width="20.21875" bestFit="1" customWidth="1"/>
    <col min="15365" max="15365" width="4.88671875" customWidth="1"/>
    <col min="15366" max="15366" width="13.88671875" customWidth="1"/>
    <col min="15367" max="15367" width="20.21875" bestFit="1" customWidth="1"/>
    <col min="15368" max="15368" width="14" customWidth="1"/>
    <col min="15369" max="15369" width="5.21875" customWidth="1"/>
    <col min="15370" max="15370" width="17.77734375" bestFit="1" customWidth="1"/>
    <col min="15371" max="15371" width="4.88671875" customWidth="1"/>
    <col min="15372" max="15372" width="20.21875" bestFit="1" customWidth="1"/>
    <col min="15373" max="15373" width="5.109375" customWidth="1"/>
    <col min="15617" max="15617" width="22.6640625" customWidth="1"/>
    <col min="15618" max="15620" width="20.21875" bestFit="1" customWidth="1"/>
    <col min="15621" max="15621" width="4.88671875" customWidth="1"/>
    <col min="15622" max="15622" width="13.88671875" customWidth="1"/>
    <col min="15623" max="15623" width="20.21875" bestFit="1" customWidth="1"/>
    <col min="15624" max="15624" width="14" customWidth="1"/>
    <col min="15625" max="15625" width="5.21875" customWidth="1"/>
    <col min="15626" max="15626" width="17.77734375" bestFit="1" customWidth="1"/>
    <col min="15627" max="15627" width="4.88671875" customWidth="1"/>
    <col min="15628" max="15628" width="20.21875" bestFit="1" customWidth="1"/>
    <col min="15629" max="15629" width="5.109375" customWidth="1"/>
    <col min="15873" max="15873" width="22.6640625" customWidth="1"/>
    <col min="15874" max="15876" width="20.21875" bestFit="1" customWidth="1"/>
    <col min="15877" max="15877" width="4.88671875" customWidth="1"/>
    <col min="15878" max="15878" width="13.88671875" customWidth="1"/>
    <col min="15879" max="15879" width="20.21875" bestFit="1" customWidth="1"/>
    <col min="15880" max="15880" width="14" customWidth="1"/>
    <col min="15881" max="15881" width="5.21875" customWidth="1"/>
    <col min="15882" max="15882" width="17.77734375" bestFit="1" customWidth="1"/>
    <col min="15883" max="15883" width="4.88671875" customWidth="1"/>
    <col min="15884" max="15884" width="20.21875" bestFit="1" customWidth="1"/>
    <col min="15885" max="15885" width="5.109375" customWidth="1"/>
    <col min="16129" max="16129" width="22.6640625" customWidth="1"/>
    <col min="16130" max="16132" width="20.21875" bestFit="1" customWidth="1"/>
    <col min="16133" max="16133" width="4.88671875" customWidth="1"/>
    <col min="16134" max="16134" width="13.88671875" customWidth="1"/>
    <col min="16135" max="16135" width="20.21875" bestFit="1" customWidth="1"/>
    <col min="16136" max="16136" width="14" customWidth="1"/>
    <col min="16137" max="16137" width="5.21875" customWidth="1"/>
    <col min="16138" max="16138" width="17.77734375" bestFit="1" customWidth="1"/>
    <col min="16139" max="16139" width="4.88671875" customWidth="1"/>
    <col min="16140" max="16140" width="20.21875" bestFit="1" customWidth="1"/>
    <col min="16141" max="16141" width="5.109375" customWidth="1"/>
  </cols>
  <sheetData>
    <row r="1" spans="1:13" ht="22.2">
      <c r="A1" s="4"/>
      <c r="B1" s="4"/>
      <c r="C1" s="4"/>
      <c r="D1" s="1"/>
      <c r="E1" s="4"/>
      <c r="F1" s="7" t="s">
        <v>641</v>
      </c>
      <c r="G1" s="4"/>
      <c r="H1" s="4"/>
      <c r="I1" s="4"/>
      <c r="J1" s="4"/>
      <c r="K1" s="4"/>
      <c r="L1" s="4"/>
      <c r="M1" s="1"/>
    </row>
    <row r="2" spans="1:13" ht="22.2">
      <c r="A2" s="3"/>
      <c r="B2" s="3"/>
      <c r="C2" s="3"/>
      <c r="D2" s="1"/>
      <c r="E2" s="3"/>
      <c r="F2" s="8" t="s">
        <v>642</v>
      </c>
      <c r="G2" s="3"/>
      <c r="I2" s="3"/>
      <c r="J2" s="3"/>
      <c r="K2" s="3"/>
      <c r="L2" s="3"/>
      <c r="M2" s="1"/>
    </row>
    <row r="3" spans="1:13" ht="16.8" thickBot="1">
      <c r="A3" s="6"/>
      <c r="B3" s="5"/>
      <c r="C3" s="5"/>
      <c r="D3" s="1"/>
      <c r="E3" s="5"/>
      <c r="F3" s="9" t="s">
        <v>643</v>
      </c>
      <c r="G3" s="5"/>
      <c r="H3" s="5"/>
      <c r="I3" s="5"/>
      <c r="J3" s="5"/>
      <c r="K3" s="5"/>
      <c r="L3" s="5"/>
      <c r="M3" s="2" t="s">
        <v>644</v>
      </c>
    </row>
    <row r="4" spans="1:13">
      <c r="A4" s="151" t="s">
        <v>645</v>
      </c>
      <c r="B4" s="156" t="s">
        <v>646</v>
      </c>
      <c r="C4" s="157"/>
      <c r="D4" s="157"/>
      <c r="E4" s="158"/>
      <c r="F4" s="156" t="s">
        <v>647</v>
      </c>
      <c r="G4" s="157"/>
      <c r="H4" s="157"/>
      <c r="I4" s="158"/>
      <c r="J4" s="147" t="s">
        <v>648</v>
      </c>
      <c r="K4" s="159"/>
      <c r="L4" s="147" t="s">
        <v>649</v>
      </c>
      <c r="M4" s="148"/>
    </row>
    <row r="5" spans="1:13" ht="44.25" customHeight="1">
      <c r="A5" s="152"/>
      <c r="B5" s="10" t="s">
        <v>650</v>
      </c>
      <c r="C5" s="10" t="s">
        <v>651</v>
      </c>
      <c r="D5" s="154" t="s">
        <v>652</v>
      </c>
      <c r="E5" s="155"/>
      <c r="F5" s="10" t="s">
        <v>650</v>
      </c>
      <c r="G5" s="10" t="s">
        <v>651</v>
      </c>
      <c r="H5" s="154" t="s">
        <v>652</v>
      </c>
      <c r="I5" s="155"/>
      <c r="J5" s="149"/>
      <c r="K5" s="160"/>
      <c r="L5" s="149"/>
      <c r="M5" s="150"/>
    </row>
    <row r="6" spans="1:13" ht="16.8" thickBot="1">
      <c r="A6" s="153"/>
      <c r="B6" s="83" t="s">
        <v>653</v>
      </c>
      <c r="C6" s="83" t="s">
        <v>653</v>
      </c>
      <c r="D6" s="83" t="s">
        <v>653</v>
      </c>
      <c r="E6" s="83" t="s">
        <v>654</v>
      </c>
      <c r="F6" s="83" t="s">
        <v>653</v>
      </c>
      <c r="G6" s="83" t="s">
        <v>653</v>
      </c>
      <c r="H6" s="83" t="s">
        <v>653</v>
      </c>
      <c r="I6" s="83" t="s">
        <v>654</v>
      </c>
      <c r="J6" s="83" t="s">
        <v>653</v>
      </c>
      <c r="K6" s="83" t="s">
        <v>654</v>
      </c>
      <c r="L6" s="83" t="s">
        <v>653</v>
      </c>
      <c r="M6" s="85" t="s">
        <v>654</v>
      </c>
    </row>
    <row r="7" spans="1:13">
      <c r="A7" s="15" t="s">
        <v>1</v>
      </c>
      <c r="B7" s="16">
        <v>1174604000</v>
      </c>
      <c r="C7" s="16">
        <v>1274949000</v>
      </c>
      <c r="D7" s="16">
        <v>2449553000</v>
      </c>
      <c r="E7" s="16">
        <v>100</v>
      </c>
      <c r="F7" s="16">
        <v>1351322745</v>
      </c>
      <c r="G7" s="16">
        <v>1308350538</v>
      </c>
      <c r="H7" s="16">
        <v>2659673283</v>
      </c>
      <c r="I7" s="16">
        <v>100</v>
      </c>
      <c r="J7" s="16">
        <v>210120283</v>
      </c>
      <c r="K7" s="16">
        <v>8.58</v>
      </c>
      <c r="L7" s="16">
        <v>2615380677</v>
      </c>
      <c r="M7" s="19">
        <v>100</v>
      </c>
    </row>
    <row r="8" spans="1:13">
      <c r="A8" s="14" t="s">
        <v>2</v>
      </c>
      <c r="B8" s="12">
        <v>0</v>
      </c>
      <c r="C8" s="12">
        <v>1250449000</v>
      </c>
      <c r="D8" s="12">
        <v>1250449000</v>
      </c>
      <c r="E8" s="12">
        <v>51.05</v>
      </c>
      <c r="F8" s="12">
        <v>0</v>
      </c>
      <c r="G8" s="12">
        <v>1284054003</v>
      </c>
      <c r="H8" s="12">
        <v>1284054003</v>
      </c>
      <c r="I8" s="12">
        <v>48.28</v>
      </c>
      <c r="J8" s="12">
        <v>33605003</v>
      </c>
      <c r="K8" s="12">
        <v>2.69</v>
      </c>
      <c r="L8" s="12">
        <v>1332918242</v>
      </c>
      <c r="M8" s="20">
        <v>50.96</v>
      </c>
    </row>
    <row r="9" spans="1:13">
      <c r="A9" s="14" t="s">
        <v>3</v>
      </c>
      <c r="B9" s="12">
        <v>0</v>
      </c>
      <c r="C9" s="12">
        <v>570449000</v>
      </c>
      <c r="D9" s="12">
        <v>570449000</v>
      </c>
      <c r="E9" s="12">
        <v>23.29</v>
      </c>
      <c r="F9" s="12">
        <v>0</v>
      </c>
      <c r="G9" s="12">
        <v>562581098</v>
      </c>
      <c r="H9" s="12">
        <v>562581098</v>
      </c>
      <c r="I9" s="12">
        <v>21.15</v>
      </c>
      <c r="J9" s="12">
        <v>-7867902</v>
      </c>
      <c r="K9" s="12">
        <v>-1.38</v>
      </c>
      <c r="L9" s="12">
        <v>588784131</v>
      </c>
      <c r="M9" s="20">
        <v>22.51</v>
      </c>
    </row>
    <row r="10" spans="1:13">
      <c r="A10" s="14" t="s">
        <v>4</v>
      </c>
      <c r="B10" s="12">
        <v>0</v>
      </c>
      <c r="C10" s="12">
        <v>-24500000</v>
      </c>
      <c r="D10" s="12">
        <v>-24500000</v>
      </c>
      <c r="E10" s="12">
        <v>-1</v>
      </c>
      <c r="F10" s="12">
        <v>0</v>
      </c>
      <c r="G10" s="12">
        <v>-23487752</v>
      </c>
      <c r="H10" s="12">
        <v>-23487752</v>
      </c>
      <c r="I10" s="12">
        <v>-0.88</v>
      </c>
      <c r="J10" s="12">
        <v>1012248</v>
      </c>
      <c r="K10" s="12">
        <v>-4.13</v>
      </c>
      <c r="L10" s="12">
        <v>-24428022</v>
      </c>
      <c r="M10" s="20">
        <v>-0.93</v>
      </c>
    </row>
    <row r="11" spans="1:13">
      <c r="A11" s="14" t="s">
        <v>5</v>
      </c>
      <c r="B11" s="12">
        <v>0</v>
      </c>
      <c r="C11" s="12">
        <v>690000000</v>
      </c>
      <c r="D11" s="12">
        <v>690000000</v>
      </c>
      <c r="E11" s="12">
        <v>28.17</v>
      </c>
      <c r="F11" s="12">
        <v>0</v>
      </c>
      <c r="G11" s="12">
        <v>731032784</v>
      </c>
      <c r="H11" s="12">
        <v>731032784</v>
      </c>
      <c r="I11" s="12">
        <v>27.49</v>
      </c>
      <c r="J11" s="12">
        <v>41032784</v>
      </c>
      <c r="K11" s="12">
        <v>5.95</v>
      </c>
      <c r="L11" s="12">
        <v>752098823</v>
      </c>
      <c r="M11" s="20">
        <v>28.76</v>
      </c>
    </row>
    <row r="12" spans="1:13">
      <c r="A12" s="14" t="s">
        <v>6</v>
      </c>
      <c r="B12" s="12">
        <v>0</v>
      </c>
      <c r="C12" s="12">
        <v>14500000</v>
      </c>
      <c r="D12" s="12">
        <v>14500000</v>
      </c>
      <c r="E12" s="12">
        <v>0.59</v>
      </c>
      <c r="F12" s="12">
        <v>0</v>
      </c>
      <c r="G12" s="12">
        <v>13927873</v>
      </c>
      <c r="H12" s="12">
        <v>13927873</v>
      </c>
      <c r="I12" s="12">
        <v>0.52</v>
      </c>
      <c r="J12" s="12">
        <v>-572127</v>
      </c>
      <c r="K12" s="12">
        <v>-3.95</v>
      </c>
      <c r="L12" s="12">
        <v>16463310</v>
      </c>
      <c r="M12" s="20">
        <v>0.63</v>
      </c>
    </row>
    <row r="13" spans="1:13">
      <c r="A13" s="14" t="s">
        <v>7</v>
      </c>
      <c r="B13" s="12">
        <v>0</v>
      </c>
      <c r="C13" s="12">
        <v>11500000</v>
      </c>
      <c r="D13" s="12">
        <v>11500000</v>
      </c>
      <c r="E13" s="12">
        <v>0.47</v>
      </c>
      <c r="F13" s="12">
        <v>0</v>
      </c>
      <c r="G13" s="12">
        <v>9427556</v>
      </c>
      <c r="H13" s="12">
        <v>9427556</v>
      </c>
      <c r="I13" s="12">
        <v>0.35</v>
      </c>
      <c r="J13" s="12">
        <v>-2072444</v>
      </c>
      <c r="K13" s="12">
        <v>-18.02</v>
      </c>
      <c r="L13" s="12">
        <v>5309578</v>
      </c>
      <c r="M13" s="20">
        <v>0.2</v>
      </c>
    </row>
    <row r="14" spans="1:13">
      <c r="A14" s="14" t="s">
        <v>8</v>
      </c>
      <c r="B14" s="12">
        <v>0</v>
      </c>
      <c r="C14" s="12">
        <v>11500000</v>
      </c>
      <c r="D14" s="12">
        <v>11500000</v>
      </c>
      <c r="E14" s="12">
        <v>0.47</v>
      </c>
      <c r="F14" s="12">
        <v>0</v>
      </c>
      <c r="G14" s="12">
        <v>9427556</v>
      </c>
      <c r="H14" s="12">
        <v>9427556</v>
      </c>
      <c r="I14" s="12">
        <v>0.35</v>
      </c>
      <c r="J14" s="12">
        <v>-2072444</v>
      </c>
      <c r="K14" s="12">
        <v>-18.02</v>
      </c>
      <c r="L14" s="12">
        <v>5309578</v>
      </c>
      <c r="M14" s="20">
        <v>0.2</v>
      </c>
    </row>
    <row r="15" spans="1:13">
      <c r="A15" s="14" t="s">
        <v>9</v>
      </c>
      <c r="B15" s="12">
        <v>1174604000</v>
      </c>
      <c r="C15" s="12">
        <v>13000000</v>
      </c>
      <c r="D15" s="12">
        <v>1187604000</v>
      </c>
      <c r="E15" s="12">
        <v>48.48</v>
      </c>
      <c r="F15" s="12">
        <v>1351322745</v>
      </c>
      <c r="G15" s="12">
        <v>14868979</v>
      </c>
      <c r="H15" s="12">
        <v>1366191724</v>
      </c>
      <c r="I15" s="12">
        <v>51.37</v>
      </c>
      <c r="J15" s="12">
        <v>178587724</v>
      </c>
      <c r="K15" s="12">
        <v>15.04</v>
      </c>
      <c r="L15" s="12">
        <v>1277152857</v>
      </c>
      <c r="M15" s="20">
        <v>48.83</v>
      </c>
    </row>
    <row r="16" spans="1:13">
      <c r="A16" s="14" t="s">
        <v>10</v>
      </c>
      <c r="B16" s="12">
        <v>1069587000</v>
      </c>
      <c r="C16" s="12">
        <v>0</v>
      </c>
      <c r="D16" s="12">
        <v>1069587000</v>
      </c>
      <c r="E16" s="12">
        <v>43.66</v>
      </c>
      <c r="F16" s="12">
        <v>1069587000</v>
      </c>
      <c r="G16" s="12">
        <v>0</v>
      </c>
      <c r="H16" s="12">
        <v>1069587000</v>
      </c>
      <c r="I16" s="12">
        <v>40.21</v>
      </c>
      <c r="J16" s="12">
        <v>0</v>
      </c>
      <c r="K16" s="12">
        <v>0</v>
      </c>
      <c r="L16" s="12">
        <v>1054268000</v>
      </c>
      <c r="M16" s="20">
        <v>40.31</v>
      </c>
    </row>
    <row r="17" spans="1:13">
      <c r="A17" s="14" t="s">
        <v>11</v>
      </c>
      <c r="B17" s="12">
        <v>105017000</v>
      </c>
      <c r="C17" s="12">
        <v>0</v>
      </c>
      <c r="D17" s="12">
        <v>105017000</v>
      </c>
      <c r="E17" s="12">
        <v>4.29</v>
      </c>
      <c r="F17" s="12">
        <v>281735745</v>
      </c>
      <c r="G17" s="12">
        <v>0</v>
      </c>
      <c r="H17" s="12">
        <v>281735745</v>
      </c>
      <c r="I17" s="12">
        <v>10.59</v>
      </c>
      <c r="J17" s="12">
        <v>176718745</v>
      </c>
      <c r="K17" s="12">
        <v>168.28</v>
      </c>
      <c r="L17" s="12">
        <v>209656297</v>
      </c>
      <c r="M17" s="20">
        <v>8.02</v>
      </c>
    </row>
    <row r="18" spans="1:13">
      <c r="A18" s="14" t="s">
        <v>12</v>
      </c>
      <c r="B18" s="12">
        <v>0</v>
      </c>
      <c r="C18" s="12">
        <v>13000000</v>
      </c>
      <c r="D18" s="12">
        <v>13000000</v>
      </c>
      <c r="E18" s="12">
        <v>0.53</v>
      </c>
      <c r="F18" s="12">
        <v>0</v>
      </c>
      <c r="G18" s="12">
        <v>14868979</v>
      </c>
      <c r="H18" s="12">
        <v>14868979</v>
      </c>
      <c r="I18" s="12">
        <v>0.56000000000000005</v>
      </c>
      <c r="J18" s="12">
        <v>1868979</v>
      </c>
      <c r="K18" s="12">
        <v>14.38</v>
      </c>
      <c r="L18" s="12">
        <v>13228560</v>
      </c>
      <c r="M18" s="20">
        <v>0.51</v>
      </c>
    </row>
    <row r="19" spans="1:13">
      <c r="A19" s="13" t="s">
        <v>13</v>
      </c>
      <c r="B19" s="11">
        <v>1478504000</v>
      </c>
      <c r="C19" s="11">
        <v>1263878000</v>
      </c>
      <c r="D19" s="11">
        <v>2742382000</v>
      </c>
      <c r="E19" s="11">
        <v>111.95</v>
      </c>
      <c r="F19" s="11">
        <v>1542360752</v>
      </c>
      <c r="G19" s="11">
        <v>1454624687</v>
      </c>
      <c r="H19" s="11">
        <v>2996985439</v>
      </c>
      <c r="I19" s="11">
        <v>112.68</v>
      </c>
      <c r="J19" s="11">
        <v>254603439</v>
      </c>
      <c r="K19" s="11">
        <v>9.2799999999999994</v>
      </c>
      <c r="L19" s="11">
        <v>2858645051</v>
      </c>
      <c r="M19" s="21">
        <v>109.3</v>
      </c>
    </row>
    <row r="20" spans="1:13">
      <c r="A20" s="14" t="s">
        <v>14</v>
      </c>
      <c r="B20" s="12">
        <v>1033796000</v>
      </c>
      <c r="C20" s="12">
        <v>1061926000</v>
      </c>
      <c r="D20" s="12">
        <v>2095722000</v>
      </c>
      <c r="E20" s="12">
        <v>85.56</v>
      </c>
      <c r="F20" s="12">
        <v>1124408469</v>
      </c>
      <c r="G20" s="12">
        <v>1241183138</v>
      </c>
      <c r="H20" s="12">
        <v>2365591607</v>
      </c>
      <c r="I20" s="12">
        <v>88.94</v>
      </c>
      <c r="J20" s="12">
        <v>269869607</v>
      </c>
      <c r="K20" s="12">
        <v>12.88</v>
      </c>
      <c r="L20" s="12">
        <v>2260201256</v>
      </c>
      <c r="M20" s="20">
        <v>86.42</v>
      </c>
    </row>
    <row r="21" spans="1:13">
      <c r="A21" s="14" t="s">
        <v>15</v>
      </c>
      <c r="B21" s="12">
        <v>1033796000</v>
      </c>
      <c r="C21" s="12">
        <v>367926000</v>
      </c>
      <c r="D21" s="12">
        <v>1401722000</v>
      </c>
      <c r="E21" s="12">
        <v>57.22</v>
      </c>
      <c r="F21" s="12">
        <v>1124408469</v>
      </c>
      <c r="G21" s="12">
        <v>495925685</v>
      </c>
      <c r="H21" s="12">
        <v>1620334154</v>
      </c>
      <c r="I21" s="12">
        <v>60.92</v>
      </c>
      <c r="J21" s="12">
        <v>218612154</v>
      </c>
      <c r="K21" s="12">
        <v>15.6</v>
      </c>
      <c r="L21" s="12">
        <v>1492908330</v>
      </c>
      <c r="M21" s="20">
        <v>57.08</v>
      </c>
    </row>
    <row r="22" spans="1:13">
      <c r="A22" s="14" t="s">
        <v>16</v>
      </c>
      <c r="B22" s="12">
        <v>0</v>
      </c>
      <c r="C22" s="12">
        <v>680000000</v>
      </c>
      <c r="D22" s="12">
        <v>680000000</v>
      </c>
      <c r="E22" s="12">
        <v>27.76</v>
      </c>
      <c r="F22" s="12">
        <v>0</v>
      </c>
      <c r="G22" s="12">
        <v>731032784</v>
      </c>
      <c r="H22" s="12">
        <v>731032784</v>
      </c>
      <c r="I22" s="12">
        <v>27.49</v>
      </c>
      <c r="J22" s="12">
        <v>51032784</v>
      </c>
      <c r="K22" s="12">
        <v>7.5</v>
      </c>
      <c r="L22" s="12">
        <v>751996371</v>
      </c>
      <c r="M22" s="20">
        <v>28.75</v>
      </c>
    </row>
    <row r="23" spans="1:13">
      <c r="A23" s="14" t="s">
        <v>17</v>
      </c>
      <c r="B23" s="12">
        <v>0</v>
      </c>
      <c r="C23" s="12">
        <v>14000000</v>
      </c>
      <c r="D23" s="12">
        <v>14000000</v>
      </c>
      <c r="E23" s="12">
        <v>0.56999999999999995</v>
      </c>
      <c r="F23" s="12">
        <v>0</v>
      </c>
      <c r="G23" s="12">
        <v>14224669</v>
      </c>
      <c r="H23" s="12">
        <v>14224669</v>
      </c>
      <c r="I23" s="12">
        <v>0.53</v>
      </c>
      <c r="J23" s="12">
        <v>224669</v>
      </c>
      <c r="K23" s="12">
        <v>1.6</v>
      </c>
      <c r="L23" s="12">
        <v>15296555</v>
      </c>
      <c r="M23" s="20">
        <v>0.57999999999999996</v>
      </c>
    </row>
    <row r="24" spans="1:13">
      <c r="A24" s="14" t="s">
        <v>18</v>
      </c>
      <c r="B24" s="12">
        <v>40000000</v>
      </c>
      <c r="C24" s="12">
        <v>100000000</v>
      </c>
      <c r="D24" s="12">
        <v>140000000</v>
      </c>
      <c r="E24" s="12">
        <v>5.72</v>
      </c>
      <c r="F24" s="12">
        <v>55184923</v>
      </c>
      <c r="G24" s="12">
        <v>112258112</v>
      </c>
      <c r="H24" s="12">
        <v>167443035</v>
      </c>
      <c r="I24" s="12">
        <v>6.3</v>
      </c>
      <c r="J24" s="12">
        <v>27443035</v>
      </c>
      <c r="K24" s="12">
        <v>19.600000000000001</v>
      </c>
      <c r="L24" s="12">
        <v>143346642</v>
      </c>
      <c r="M24" s="20">
        <v>5.48</v>
      </c>
    </row>
    <row r="25" spans="1:13">
      <c r="A25" s="14" t="s">
        <v>19</v>
      </c>
      <c r="B25" s="12">
        <v>40000000</v>
      </c>
      <c r="C25" s="12">
        <v>100000000</v>
      </c>
      <c r="D25" s="12">
        <v>140000000</v>
      </c>
      <c r="E25" s="12">
        <v>5.72</v>
      </c>
      <c r="F25" s="12">
        <v>55184923</v>
      </c>
      <c r="G25" s="12">
        <v>112258112</v>
      </c>
      <c r="H25" s="12">
        <v>167443035</v>
      </c>
      <c r="I25" s="12">
        <v>6.3</v>
      </c>
      <c r="J25" s="12">
        <v>27443035</v>
      </c>
      <c r="K25" s="12">
        <v>19.600000000000001</v>
      </c>
      <c r="L25" s="12">
        <v>143346642</v>
      </c>
      <c r="M25" s="20">
        <v>5.48</v>
      </c>
    </row>
    <row r="26" spans="1:13">
      <c r="A26" s="14" t="s">
        <v>20</v>
      </c>
      <c r="B26" s="12">
        <v>404604000</v>
      </c>
      <c r="C26" s="12">
        <v>91452000</v>
      </c>
      <c r="D26" s="12">
        <v>496056000</v>
      </c>
      <c r="E26" s="12">
        <v>20.25</v>
      </c>
      <c r="F26" s="12">
        <v>362727708</v>
      </c>
      <c r="G26" s="12">
        <v>90320132</v>
      </c>
      <c r="H26" s="12">
        <v>453047840</v>
      </c>
      <c r="I26" s="12">
        <v>17.03</v>
      </c>
      <c r="J26" s="12">
        <v>-43008160</v>
      </c>
      <c r="K26" s="12">
        <v>-8.67</v>
      </c>
      <c r="L26" s="12">
        <v>445698148</v>
      </c>
      <c r="M26" s="20">
        <v>17.04</v>
      </c>
    </row>
    <row r="27" spans="1:13">
      <c r="A27" s="14" t="s">
        <v>21</v>
      </c>
      <c r="B27" s="12">
        <v>404604000</v>
      </c>
      <c r="C27" s="12">
        <v>91452000</v>
      </c>
      <c r="D27" s="12">
        <v>496056000</v>
      </c>
      <c r="E27" s="12">
        <v>20.25</v>
      </c>
      <c r="F27" s="12">
        <v>362727708</v>
      </c>
      <c r="G27" s="12">
        <v>90320132</v>
      </c>
      <c r="H27" s="12">
        <v>453047840</v>
      </c>
      <c r="I27" s="12">
        <v>17.03</v>
      </c>
      <c r="J27" s="12">
        <v>-43008160</v>
      </c>
      <c r="K27" s="12">
        <v>-8.67</v>
      </c>
      <c r="L27" s="12">
        <v>445698148</v>
      </c>
      <c r="M27" s="20">
        <v>17.04</v>
      </c>
    </row>
    <row r="28" spans="1:13">
      <c r="A28" s="14" t="s">
        <v>22</v>
      </c>
      <c r="B28" s="12">
        <v>104000</v>
      </c>
      <c r="C28" s="12">
        <v>10500000</v>
      </c>
      <c r="D28" s="12">
        <v>10604000</v>
      </c>
      <c r="E28" s="12">
        <v>0.43</v>
      </c>
      <c r="F28" s="12">
        <v>39652</v>
      </c>
      <c r="G28" s="12">
        <v>10863305</v>
      </c>
      <c r="H28" s="12">
        <v>10902957</v>
      </c>
      <c r="I28" s="12">
        <v>0.41</v>
      </c>
      <c r="J28" s="12">
        <v>298957</v>
      </c>
      <c r="K28" s="12">
        <v>2.82</v>
      </c>
      <c r="L28" s="12">
        <v>9399005</v>
      </c>
      <c r="M28" s="20">
        <v>0.36</v>
      </c>
    </row>
    <row r="29" spans="1:13">
      <c r="A29" s="14" t="s">
        <v>23</v>
      </c>
      <c r="B29" s="12">
        <v>104000</v>
      </c>
      <c r="C29" s="12">
        <v>10500000</v>
      </c>
      <c r="D29" s="12">
        <v>10604000</v>
      </c>
      <c r="E29" s="12">
        <v>0.43</v>
      </c>
      <c r="F29" s="12">
        <v>39652</v>
      </c>
      <c r="G29" s="12">
        <v>10863305</v>
      </c>
      <c r="H29" s="12">
        <v>10902957</v>
      </c>
      <c r="I29" s="12">
        <v>0.41</v>
      </c>
      <c r="J29" s="12">
        <v>298957</v>
      </c>
      <c r="K29" s="12">
        <v>2.82</v>
      </c>
      <c r="L29" s="12">
        <v>9399005</v>
      </c>
      <c r="M29" s="20">
        <v>0.36</v>
      </c>
    </row>
    <row r="30" spans="1:13">
      <c r="A30" s="13" t="s">
        <v>24</v>
      </c>
      <c r="B30" s="11">
        <v>-303900000</v>
      </c>
      <c r="C30" s="11">
        <v>11071000</v>
      </c>
      <c r="D30" s="11">
        <v>-292829000</v>
      </c>
      <c r="E30" s="11">
        <v>-11.95</v>
      </c>
      <c r="F30" s="11">
        <v>-191038007</v>
      </c>
      <c r="G30" s="11">
        <v>-146274149</v>
      </c>
      <c r="H30" s="11">
        <v>-337312156</v>
      </c>
      <c r="I30" s="11">
        <v>-12.68</v>
      </c>
      <c r="J30" s="11">
        <v>-44483156</v>
      </c>
      <c r="K30" s="11">
        <v>15.19</v>
      </c>
      <c r="L30" s="11">
        <v>-243264374</v>
      </c>
      <c r="M30" s="21">
        <v>-9.3000000000000007</v>
      </c>
    </row>
    <row r="31" spans="1:13">
      <c r="A31" s="13" t="s">
        <v>25</v>
      </c>
      <c r="B31" s="11">
        <v>0</v>
      </c>
      <c r="C31" s="11">
        <v>164663000</v>
      </c>
      <c r="D31" s="11">
        <v>164663000</v>
      </c>
      <c r="E31" s="11">
        <v>6.72</v>
      </c>
      <c r="F31" s="11">
        <v>0</v>
      </c>
      <c r="G31" s="11">
        <v>198463026</v>
      </c>
      <c r="H31" s="11">
        <v>198463026</v>
      </c>
      <c r="I31" s="11">
        <v>7.46</v>
      </c>
      <c r="J31" s="11">
        <v>33800026</v>
      </c>
      <c r="K31" s="11">
        <v>20.53</v>
      </c>
      <c r="L31" s="11">
        <v>174739109</v>
      </c>
      <c r="M31" s="21">
        <v>6.68</v>
      </c>
    </row>
    <row r="32" spans="1:13">
      <c r="A32" s="14" t="s">
        <v>26</v>
      </c>
      <c r="B32" s="12">
        <v>0</v>
      </c>
      <c r="C32" s="12">
        <v>27663000</v>
      </c>
      <c r="D32" s="12">
        <v>27663000</v>
      </c>
      <c r="E32" s="12">
        <v>1.1299999999999999</v>
      </c>
      <c r="F32" s="12">
        <v>0</v>
      </c>
      <c r="G32" s="12">
        <v>29277389</v>
      </c>
      <c r="H32" s="12">
        <v>29277389</v>
      </c>
      <c r="I32" s="12">
        <v>1.1000000000000001</v>
      </c>
      <c r="J32" s="12">
        <v>1614389</v>
      </c>
      <c r="K32" s="12">
        <v>5.84</v>
      </c>
      <c r="L32" s="12">
        <v>29892488</v>
      </c>
      <c r="M32" s="20">
        <v>1.1399999999999999</v>
      </c>
    </row>
    <row r="33" spans="1:13">
      <c r="A33" s="14" t="s">
        <v>27</v>
      </c>
      <c r="B33" s="12">
        <v>0</v>
      </c>
      <c r="C33" s="12">
        <v>27663000</v>
      </c>
      <c r="D33" s="12">
        <v>27663000</v>
      </c>
      <c r="E33" s="12">
        <v>1.1299999999999999</v>
      </c>
      <c r="F33" s="12">
        <v>0</v>
      </c>
      <c r="G33" s="12">
        <v>29218650</v>
      </c>
      <c r="H33" s="12">
        <v>29218650</v>
      </c>
      <c r="I33" s="12">
        <v>1.1000000000000001</v>
      </c>
      <c r="J33" s="12">
        <v>1555650</v>
      </c>
      <c r="K33" s="12">
        <v>5.62</v>
      </c>
      <c r="L33" s="12">
        <v>29733147</v>
      </c>
      <c r="M33" s="20">
        <v>1.1399999999999999</v>
      </c>
    </row>
    <row r="34" spans="1:13">
      <c r="A34" s="14" t="s">
        <v>28</v>
      </c>
      <c r="B34" s="12">
        <v>0</v>
      </c>
      <c r="C34" s="12">
        <v>0</v>
      </c>
      <c r="D34" s="12">
        <v>0</v>
      </c>
      <c r="E34" s="12">
        <v>0</v>
      </c>
      <c r="F34" s="12">
        <v>0</v>
      </c>
      <c r="G34" s="12">
        <v>58739</v>
      </c>
      <c r="H34" s="12">
        <v>58739</v>
      </c>
      <c r="I34" s="12">
        <v>0</v>
      </c>
      <c r="J34" s="12">
        <v>58739</v>
      </c>
      <c r="K34" s="12"/>
      <c r="L34" s="12">
        <v>159341</v>
      </c>
      <c r="M34" s="20">
        <v>0.01</v>
      </c>
    </row>
    <row r="35" spans="1:13">
      <c r="A35" s="14" t="s">
        <v>29</v>
      </c>
      <c r="B35" s="12">
        <v>0</v>
      </c>
      <c r="C35" s="12">
        <v>137000000</v>
      </c>
      <c r="D35" s="12">
        <v>137000000</v>
      </c>
      <c r="E35" s="12">
        <v>5.59</v>
      </c>
      <c r="F35" s="12">
        <v>0</v>
      </c>
      <c r="G35" s="12">
        <v>169185637</v>
      </c>
      <c r="H35" s="12">
        <v>169185637</v>
      </c>
      <c r="I35" s="12">
        <v>6.36</v>
      </c>
      <c r="J35" s="12">
        <v>32185637</v>
      </c>
      <c r="K35" s="12">
        <v>23.49</v>
      </c>
      <c r="L35" s="12">
        <v>144846621</v>
      </c>
      <c r="M35" s="20">
        <v>5.54</v>
      </c>
    </row>
    <row r="36" spans="1:13">
      <c r="A36" s="14" t="s">
        <v>30</v>
      </c>
      <c r="B36" s="12">
        <v>0</v>
      </c>
      <c r="C36" s="12">
        <v>115000000</v>
      </c>
      <c r="D36" s="12">
        <v>115000000</v>
      </c>
      <c r="E36" s="12">
        <v>4.6900000000000004</v>
      </c>
      <c r="F36" s="12">
        <v>0</v>
      </c>
      <c r="G36" s="12">
        <v>105734235</v>
      </c>
      <c r="H36" s="12">
        <v>105734235</v>
      </c>
      <c r="I36" s="12">
        <v>3.98</v>
      </c>
      <c r="J36" s="12">
        <v>-9265765</v>
      </c>
      <c r="K36" s="12">
        <v>-8.06</v>
      </c>
      <c r="L36" s="12">
        <v>105358970</v>
      </c>
      <c r="M36" s="20">
        <v>4.03</v>
      </c>
    </row>
    <row r="37" spans="1:13">
      <c r="A37" s="14" t="s">
        <v>31</v>
      </c>
      <c r="B37" s="12">
        <v>0</v>
      </c>
      <c r="C37" s="12">
        <v>1000000</v>
      </c>
      <c r="D37" s="12">
        <v>1000000</v>
      </c>
      <c r="E37" s="12">
        <v>0.04</v>
      </c>
      <c r="F37" s="12">
        <v>0</v>
      </c>
      <c r="G37" s="12">
        <v>521057</v>
      </c>
      <c r="H37" s="12">
        <v>521057</v>
      </c>
      <c r="I37" s="12">
        <v>0.02</v>
      </c>
      <c r="J37" s="12">
        <v>-478943</v>
      </c>
      <c r="K37" s="12">
        <v>-47.89</v>
      </c>
      <c r="L37" s="12">
        <v>616312</v>
      </c>
      <c r="M37" s="20">
        <v>0.02</v>
      </c>
    </row>
    <row r="38" spans="1:13">
      <c r="A38" s="14" t="s">
        <v>32</v>
      </c>
      <c r="B38" s="12">
        <v>0</v>
      </c>
      <c r="C38" s="12">
        <v>11000000</v>
      </c>
      <c r="D38" s="12">
        <v>11000000</v>
      </c>
      <c r="E38" s="12">
        <v>0.45</v>
      </c>
      <c r="F38" s="12">
        <v>0</v>
      </c>
      <c r="G38" s="12">
        <v>50053609</v>
      </c>
      <c r="H38" s="12">
        <v>50053609</v>
      </c>
      <c r="I38" s="12">
        <v>1.88</v>
      </c>
      <c r="J38" s="12">
        <v>39053609</v>
      </c>
      <c r="K38" s="12">
        <v>355.03</v>
      </c>
      <c r="L38" s="12">
        <v>18134797</v>
      </c>
      <c r="M38" s="20">
        <v>0.69</v>
      </c>
    </row>
    <row r="39" spans="1:13">
      <c r="A39" s="14" t="s">
        <v>33</v>
      </c>
      <c r="B39" s="12">
        <v>0</v>
      </c>
      <c r="C39" s="12">
        <v>10000000</v>
      </c>
      <c r="D39" s="12">
        <v>10000000</v>
      </c>
      <c r="E39" s="12">
        <v>0.41</v>
      </c>
      <c r="F39" s="12">
        <v>0</v>
      </c>
      <c r="G39" s="12">
        <v>12876736</v>
      </c>
      <c r="H39" s="12">
        <v>12876736</v>
      </c>
      <c r="I39" s="12">
        <v>0.48</v>
      </c>
      <c r="J39" s="12">
        <v>2876736</v>
      </c>
      <c r="K39" s="12">
        <v>28.77</v>
      </c>
      <c r="L39" s="12">
        <v>20736542</v>
      </c>
      <c r="M39" s="20">
        <v>0.79</v>
      </c>
    </row>
    <row r="40" spans="1:13">
      <c r="A40" s="13" t="s">
        <v>34</v>
      </c>
      <c r="B40" s="11">
        <v>2481000</v>
      </c>
      <c r="C40" s="11">
        <v>120000000</v>
      </c>
      <c r="D40" s="11">
        <v>122481000</v>
      </c>
      <c r="E40" s="11">
        <v>5</v>
      </c>
      <c r="F40" s="11">
        <v>3008483</v>
      </c>
      <c r="G40" s="11">
        <v>103722231</v>
      </c>
      <c r="H40" s="11">
        <v>106730714</v>
      </c>
      <c r="I40" s="11">
        <v>4.01</v>
      </c>
      <c r="J40" s="11">
        <v>-15750286</v>
      </c>
      <c r="K40" s="11">
        <v>-12.86</v>
      </c>
      <c r="L40" s="11">
        <v>117847104</v>
      </c>
      <c r="M40" s="21">
        <v>4.51</v>
      </c>
    </row>
    <row r="41" spans="1:13">
      <c r="A41" s="14" t="s">
        <v>35</v>
      </c>
      <c r="B41" s="12">
        <v>0</v>
      </c>
      <c r="C41" s="12">
        <v>0</v>
      </c>
      <c r="D41" s="12">
        <v>0</v>
      </c>
      <c r="E41" s="12">
        <v>0</v>
      </c>
      <c r="F41" s="12">
        <v>0</v>
      </c>
      <c r="G41" s="12">
        <v>446677</v>
      </c>
      <c r="H41" s="12">
        <v>446677</v>
      </c>
      <c r="I41" s="12">
        <v>0.02</v>
      </c>
      <c r="J41" s="12">
        <v>446677</v>
      </c>
      <c r="K41" s="12"/>
      <c r="L41" s="12">
        <v>2423</v>
      </c>
      <c r="M41" s="20">
        <v>0</v>
      </c>
    </row>
    <row r="42" spans="1:13">
      <c r="A42" s="14" t="s">
        <v>36</v>
      </c>
      <c r="B42" s="12">
        <v>0</v>
      </c>
      <c r="C42" s="12">
        <v>0</v>
      </c>
      <c r="D42" s="12">
        <v>0</v>
      </c>
      <c r="E42" s="12">
        <v>0</v>
      </c>
      <c r="F42" s="12">
        <v>0</v>
      </c>
      <c r="G42" s="12">
        <v>446677</v>
      </c>
      <c r="H42" s="12">
        <v>446677</v>
      </c>
      <c r="I42" s="12">
        <v>0.02</v>
      </c>
      <c r="J42" s="12">
        <v>446677</v>
      </c>
      <c r="K42" s="12"/>
      <c r="L42" s="12">
        <v>2423</v>
      </c>
      <c r="M42" s="20">
        <v>0</v>
      </c>
    </row>
    <row r="43" spans="1:13">
      <c r="A43" s="14" t="s">
        <v>37</v>
      </c>
      <c r="B43" s="12">
        <v>2481000</v>
      </c>
      <c r="C43" s="12">
        <v>120000000</v>
      </c>
      <c r="D43" s="12">
        <v>122481000</v>
      </c>
      <c r="E43" s="12">
        <v>5</v>
      </c>
      <c r="F43" s="12">
        <v>3008483</v>
      </c>
      <c r="G43" s="12">
        <v>103275554</v>
      </c>
      <c r="H43" s="12">
        <v>106284037</v>
      </c>
      <c r="I43" s="12">
        <v>4</v>
      </c>
      <c r="J43" s="12">
        <v>-16196963</v>
      </c>
      <c r="K43" s="12">
        <v>-13.22</v>
      </c>
      <c r="L43" s="12">
        <v>117844681</v>
      </c>
      <c r="M43" s="20">
        <v>4.51</v>
      </c>
    </row>
    <row r="44" spans="1:13">
      <c r="A44" s="14" t="s">
        <v>38</v>
      </c>
      <c r="B44" s="12">
        <v>0</v>
      </c>
      <c r="C44" s="12">
        <v>0</v>
      </c>
      <c r="D44" s="12">
        <v>0</v>
      </c>
      <c r="E44" s="12">
        <v>0</v>
      </c>
      <c r="F44" s="12">
        <v>374842</v>
      </c>
      <c r="G44" s="12">
        <v>86012</v>
      </c>
      <c r="H44" s="12">
        <v>460854</v>
      </c>
      <c r="I44" s="12">
        <v>0.02</v>
      </c>
      <c r="J44" s="12">
        <v>460854</v>
      </c>
      <c r="K44" s="12"/>
      <c r="L44" s="12">
        <v>0</v>
      </c>
      <c r="M44" s="20">
        <v>0</v>
      </c>
    </row>
    <row r="45" spans="1:13">
      <c r="A45" s="14" t="s">
        <v>39</v>
      </c>
      <c r="B45" s="12">
        <v>2481000</v>
      </c>
      <c r="C45" s="12">
        <v>120000000</v>
      </c>
      <c r="D45" s="12">
        <v>122481000</v>
      </c>
      <c r="E45" s="12">
        <v>5</v>
      </c>
      <c r="F45" s="12">
        <v>2633641</v>
      </c>
      <c r="G45" s="12">
        <v>103189542</v>
      </c>
      <c r="H45" s="12">
        <v>105823183</v>
      </c>
      <c r="I45" s="12">
        <v>3.98</v>
      </c>
      <c r="J45" s="12">
        <v>-16657817</v>
      </c>
      <c r="K45" s="12">
        <v>-13.6</v>
      </c>
      <c r="L45" s="12">
        <v>117844681</v>
      </c>
      <c r="M45" s="20">
        <v>4.51</v>
      </c>
    </row>
    <row r="46" spans="1:13">
      <c r="A46" s="13" t="s">
        <v>40</v>
      </c>
      <c r="B46" s="11">
        <v>-2481000</v>
      </c>
      <c r="C46" s="11">
        <v>44663000</v>
      </c>
      <c r="D46" s="11">
        <v>42182000</v>
      </c>
      <c r="E46" s="11">
        <v>1.72</v>
      </c>
      <c r="F46" s="11">
        <v>-3008483</v>
      </c>
      <c r="G46" s="11">
        <v>94740795</v>
      </c>
      <c r="H46" s="11">
        <v>91732312</v>
      </c>
      <c r="I46" s="11">
        <v>3.45</v>
      </c>
      <c r="J46" s="11">
        <v>49550312</v>
      </c>
      <c r="K46" s="11">
        <v>117.47</v>
      </c>
      <c r="L46" s="11">
        <v>56892005</v>
      </c>
      <c r="M46" s="21">
        <v>2.1800000000000002</v>
      </c>
    </row>
    <row r="47" spans="1:13" ht="16.8" thickBot="1">
      <c r="A47" s="17" t="s">
        <v>41</v>
      </c>
      <c r="B47" s="18">
        <v>-306381000</v>
      </c>
      <c r="C47" s="18">
        <v>55734000</v>
      </c>
      <c r="D47" s="18">
        <v>-250647000</v>
      </c>
      <c r="E47" s="18">
        <v>-10.23</v>
      </c>
      <c r="F47" s="18">
        <v>-194046490</v>
      </c>
      <c r="G47" s="18">
        <v>-51533354</v>
      </c>
      <c r="H47" s="18">
        <v>-245579844</v>
      </c>
      <c r="I47" s="18">
        <v>-9.23</v>
      </c>
      <c r="J47" s="18">
        <v>5067156</v>
      </c>
      <c r="K47" s="18">
        <v>-2.02</v>
      </c>
      <c r="L47" s="18">
        <v>-186372369</v>
      </c>
      <c r="M47" s="22">
        <v>-7.13</v>
      </c>
    </row>
  </sheetData>
  <mergeCells count="7">
    <mergeCell ref="L4:M5"/>
    <mergeCell ref="A4:A6"/>
    <mergeCell ref="D5:E5"/>
    <mergeCell ref="B4:E4"/>
    <mergeCell ref="F4:I4"/>
    <mergeCell ref="H5:I5"/>
    <mergeCell ref="J4:K5"/>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4"/>
  <sheetViews>
    <sheetView zoomScale="75" workbookViewId="0">
      <selection activeCell="H21" sqref="H21"/>
    </sheetView>
  </sheetViews>
  <sheetFormatPr defaultRowHeight="16.2"/>
  <cols>
    <col min="1" max="1" width="31.6640625" style="39" customWidth="1"/>
    <col min="2" max="2" width="24.44140625" style="39" customWidth="1"/>
    <col min="3" max="3" width="23.88671875" style="39" customWidth="1"/>
    <col min="4" max="4" width="20.44140625" style="39" customWidth="1"/>
    <col min="5" max="5" width="21.109375" style="39" customWidth="1"/>
    <col min="6" max="6" width="20.44140625" style="39" customWidth="1"/>
    <col min="7" max="8" width="17.6640625" style="38" customWidth="1"/>
    <col min="9" max="9" width="9.88671875" style="38" customWidth="1"/>
    <col min="10" max="10" width="39.33203125" style="38" customWidth="1"/>
    <col min="11" max="256" width="8.88671875" style="38"/>
    <col min="257" max="257" width="31.6640625" style="38" customWidth="1"/>
    <col min="258" max="258" width="24.44140625" style="38" customWidth="1"/>
    <col min="259" max="259" width="23.88671875" style="38" customWidth="1"/>
    <col min="260" max="260" width="20.44140625" style="38" customWidth="1"/>
    <col min="261" max="261" width="21.109375" style="38" customWidth="1"/>
    <col min="262" max="262" width="20.44140625" style="38" customWidth="1"/>
    <col min="263" max="264" width="17.6640625" style="38" customWidth="1"/>
    <col min="265" max="265" width="9.88671875" style="38" customWidth="1"/>
    <col min="266" max="266" width="39.33203125" style="38" customWidth="1"/>
    <col min="267" max="512" width="8.88671875" style="38"/>
    <col min="513" max="513" width="31.6640625" style="38" customWidth="1"/>
    <col min="514" max="514" width="24.44140625" style="38" customWidth="1"/>
    <col min="515" max="515" width="23.88671875" style="38" customWidth="1"/>
    <col min="516" max="516" width="20.44140625" style="38" customWidth="1"/>
    <col min="517" max="517" width="21.109375" style="38" customWidth="1"/>
    <col min="518" max="518" width="20.44140625" style="38" customWidth="1"/>
    <col min="519" max="520" width="17.6640625" style="38" customWidth="1"/>
    <col min="521" max="521" width="9.88671875" style="38" customWidth="1"/>
    <col min="522" max="522" width="39.33203125" style="38" customWidth="1"/>
    <col min="523" max="768" width="8.88671875" style="38"/>
    <col min="769" max="769" width="31.6640625" style="38" customWidth="1"/>
    <col min="770" max="770" width="24.44140625" style="38" customWidth="1"/>
    <col min="771" max="771" width="23.88671875" style="38" customWidth="1"/>
    <col min="772" max="772" width="20.44140625" style="38" customWidth="1"/>
    <col min="773" max="773" width="21.109375" style="38" customWidth="1"/>
    <col min="774" max="774" width="20.44140625" style="38" customWidth="1"/>
    <col min="775" max="776" width="17.6640625" style="38" customWidth="1"/>
    <col min="777" max="777" width="9.88671875" style="38" customWidth="1"/>
    <col min="778" max="778" width="39.33203125" style="38" customWidth="1"/>
    <col min="779" max="1024" width="8.88671875" style="38"/>
    <col min="1025" max="1025" width="31.6640625" style="38" customWidth="1"/>
    <col min="1026" max="1026" width="24.44140625" style="38" customWidth="1"/>
    <col min="1027" max="1027" width="23.88671875" style="38" customWidth="1"/>
    <col min="1028" max="1028" width="20.44140625" style="38" customWidth="1"/>
    <col min="1029" max="1029" width="21.109375" style="38" customWidth="1"/>
    <col min="1030" max="1030" width="20.44140625" style="38" customWidth="1"/>
    <col min="1031" max="1032" width="17.6640625" style="38" customWidth="1"/>
    <col min="1033" max="1033" width="9.88671875" style="38" customWidth="1"/>
    <col min="1034" max="1034" width="39.33203125" style="38" customWidth="1"/>
    <col min="1035" max="1280" width="8.88671875" style="38"/>
    <col min="1281" max="1281" width="31.6640625" style="38" customWidth="1"/>
    <col min="1282" max="1282" width="24.44140625" style="38" customWidth="1"/>
    <col min="1283" max="1283" width="23.88671875" style="38" customWidth="1"/>
    <col min="1284" max="1284" width="20.44140625" style="38" customWidth="1"/>
    <col min="1285" max="1285" width="21.109375" style="38" customWidth="1"/>
    <col min="1286" max="1286" width="20.44140625" style="38" customWidth="1"/>
    <col min="1287" max="1288" width="17.6640625" style="38" customWidth="1"/>
    <col min="1289" max="1289" width="9.88671875" style="38" customWidth="1"/>
    <col min="1290" max="1290" width="39.33203125" style="38" customWidth="1"/>
    <col min="1291" max="1536" width="8.88671875" style="38"/>
    <col min="1537" max="1537" width="31.6640625" style="38" customWidth="1"/>
    <col min="1538" max="1538" width="24.44140625" style="38" customWidth="1"/>
    <col min="1539" max="1539" width="23.88671875" style="38" customWidth="1"/>
    <col min="1540" max="1540" width="20.44140625" style="38" customWidth="1"/>
    <col min="1541" max="1541" width="21.109375" style="38" customWidth="1"/>
    <col min="1542" max="1542" width="20.44140625" style="38" customWidth="1"/>
    <col min="1543" max="1544" width="17.6640625" style="38" customWidth="1"/>
    <col min="1545" max="1545" width="9.88671875" style="38" customWidth="1"/>
    <col min="1546" max="1546" width="39.33203125" style="38" customWidth="1"/>
    <col min="1547" max="1792" width="8.88671875" style="38"/>
    <col min="1793" max="1793" width="31.6640625" style="38" customWidth="1"/>
    <col min="1794" max="1794" width="24.44140625" style="38" customWidth="1"/>
    <col min="1795" max="1795" width="23.88671875" style="38" customWidth="1"/>
    <col min="1796" max="1796" width="20.44140625" style="38" customWidth="1"/>
    <col min="1797" max="1797" width="21.109375" style="38" customWidth="1"/>
    <col min="1798" max="1798" width="20.44140625" style="38" customWidth="1"/>
    <col min="1799" max="1800" width="17.6640625" style="38" customWidth="1"/>
    <col min="1801" max="1801" width="9.88671875" style="38" customWidth="1"/>
    <col min="1802" max="1802" width="39.33203125" style="38" customWidth="1"/>
    <col min="1803" max="2048" width="8.88671875" style="38"/>
    <col min="2049" max="2049" width="31.6640625" style="38" customWidth="1"/>
    <col min="2050" max="2050" width="24.44140625" style="38" customWidth="1"/>
    <col min="2051" max="2051" width="23.88671875" style="38" customWidth="1"/>
    <col min="2052" max="2052" width="20.44140625" style="38" customWidth="1"/>
    <col min="2053" max="2053" width="21.109375" style="38" customWidth="1"/>
    <col min="2054" max="2054" width="20.44140625" style="38" customWidth="1"/>
    <col min="2055" max="2056" width="17.6640625" style="38" customWidth="1"/>
    <col min="2057" max="2057" width="9.88671875" style="38" customWidth="1"/>
    <col min="2058" max="2058" width="39.33203125" style="38" customWidth="1"/>
    <col min="2059" max="2304" width="8.88671875" style="38"/>
    <col min="2305" max="2305" width="31.6640625" style="38" customWidth="1"/>
    <col min="2306" max="2306" width="24.44140625" style="38" customWidth="1"/>
    <col min="2307" max="2307" width="23.88671875" style="38" customWidth="1"/>
    <col min="2308" max="2308" width="20.44140625" style="38" customWidth="1"/>
    <col min="2309" max="2309" width="21.109375" style="38" customWidth="1"/>
    <col min="2310" max="2310" width="20.44140625" style="38" customWidth="1"/>
    <col min="2311" max="2312" width="17.6640625" style="38" customWidth="1"/>
    <col min="2313" max="2313" width="9.88671875" style="38" customWidth="1"/>
    <col min="2314" max="2314" width="39.33203125" style="38" customWidth="1"/>
    <col min="2315" max="2560" width="8.88671875" style="38"/>
    <col min="2561" max="2561" width="31.6640625" style="38" customWidth="1"/>
    <col min="2562" max="2562" width="24.44140625" style="38" customWidth="1"/>
    <col min="2563" max="2563" width="23.88671875" style="38" customWidth="1"/>
    <col min="2564" max="2564" width="20.44140625" style="38" customWidth="1"/>
    <col min="2565" max="2565" width="21.109375" style="38" customWidth="1"/>
    <col min="2566" max="2566" width="20.44140625" style="38" customWidth="1"/>
    <col min="2567" max="2568" width="17.6640625" style="38" customWidth="1"/>
    <col min="2569" max="2569" width="9.88671875" style="38" customWidth="1"/>
    <col min="2570" max="2570" width="39.33203125" style="38" customWidth="1"/>
    <col min="2571" max="2816" width="8.88671875" style="38"/>
    <col min="2817" max="2817" width="31.6640625" style="38" customWidth="1"/>
    <col min="2818" max="2818" width="24.44140625" style="38" customWidth="1"/>
    <col min="2819" max="2819" width="23.88671875" style="38" customWidth="1"/>
    <col min="2820" max="2820" width="20.44140625" style="38" customWidth="1"/>
    <col min="2821" max="2821" width="21.109375" style="38" customWidth="1"/>
    <col min="2822" max="2822" width="20.44140625" style="38" customWidth="1"/>
    <col min="2823" max="2824" width="17.6640625" style="38" customWidth="1"/>
    <col min="2825" max="2825" width="9.88671875" style="38" customWidth="1"/>
    <col min="2826" max="2826" width="39.33203125" style="38" customWidth="1"/>
    <col min="2827" max="3072" width="8.88671875" style="38"/>
    <col min="3073" max="3073" width="31.6640625" style="38" customWidth="1"/>
    <col min="3074" max="3074" width="24.44140625" style="38" customWidth="1"/>
    <col min="3075" max="3075" width="23.88671875" style="38" customWidth="1"/>
    <col min="3076" max="3076" width="20.44140625" style="38" customWidth="1"/>
    <col min="3077" max="3077" width="21.109375" style="38" customWidth="1"/>
    <col min="3078" max="3078" width="20.44140625" style="38" customWidth="1"/>
    <col min="3079" max="3080" width="17.6640625" style="38" customWidth="1"/>
    <col min="3081" max="3081" width="9.88671875" style="38" customWidth="1"/>
    <col min="3082" max="3082" width="39.33203125" style="38" customWidth="1"/>
    <col min="3083" max="3328" width="8.88671875" style="38"/>
    <col min="3329" max="3329" width="31.6640625" style="38" customWidth="1"/>
    <col min="3330" max="3330" width="24.44140625" style="38" customWidth="1"/>
    <col min="3331" max="3331" width="23.88671875" style="38" customWidth="1"/>
    <col min="3332" max="3332" width="20.44140625" style="38" customWidth="1"/>
    <col min="3333" max="3333" width="21.109375" style="38" customWidth="1"/>
    <col min="3334" max="3334" width="20.44140625" style="38" customWidth="1"/>
    <col min="3335" max="3336" width="17.6640625" style="38" customWidth="1"/>
    <col min="3337" max="3337" width="9.88671875" style="38" customWidth="1"/>
    <col min="3338" max="3338" width="39.33203125" style="38" customWidth="1"/>
    <col min="3339" max="3584" width="8.88671875" style="38"/>
    <col min="3585" max="3585" width="31.6640625" style="38" customWidth="1"/>
    <col min="3586" max="3586" width="24.44140625" style="38" customWidth="1"/>
    <col min="3587" max="3587" width="23.88671875" style="38" customWidth="1"/>
    <col min="3588" max="3588" width="20.44140625" style="38" customWidth="1"/>
    <col min="3589" max="3589" width="21.109375" style="38" customWidth="1"/>
    <col min="3590" max="3590" width="20.44140625" style="38" customWidth="1"/>
    <col min="3591" max="3592" width="17.6640625" style="38" customWidth="1"/>
    <col min="3593" max="3593" width="9.88671875" style="38" customWidth="1"/>
    <col min="3594" max="3594" width="39.33203125" style="38" customWidth="1"/>
    <col min="3595" max="3840" width="8.88671875" style="38"/>
    <col min="3841" max="3841" width="31.6640625" style="38" customWidth="1"/>
    <col min="3842" max="3842" width="24.44140625" style="38" customWidth="1"/>
    <col min="3843" max="3843" width="23.88671875" style="38" customWidth="1"/>
    <col min="3844" max="3844" width="20.44140625" style="38" customWidth="1"/>
    <col min="3845" max="3845" width="21.109375" style="38" customWidth="1"/>
    <col min="3846" max="3846" width="20.44140625" style="38" customWidth="1"/>
    <col min="3847" max="3848" width="17.6640625" style="38" customWidth="1"/>
    <col min="3849" max="3849" width="9.88671875" style="38" customWidth="1"/>
    <col min="3850" max="3850" width="39.33203125" style="38" customWidth="1"/>
    <col min="3851" max="4096" width="8.88671875" style="38"/>
    <col min="4097" max="4097" width="31.6640625" style="38" customWidth="1"/>
    <col min="4098" max="4098" width="24.44140625" style="38" customWidth="1"/>
    <col min="4099" max="4099" width="23.88671875" style="38" customWidth="1"/>
    <col min="4100" max="4100" width="20.44140625" style="38" customWidth="1"/>
    <col min="4101" max="4101" width="21.109375" style="38" customWidth="1"/>
    <col min="4102" max="4102" width="20.44140625" style="38" customWidth="1"/>
    <col min="4103" max="4104" width="17.6640625" style="38" customWidth="1"/>
    <col min="4105" max="4105" width="9.88671875" style="38" customWidth="1"/>
    <col min="4106" max="4106" width="39.33203125" style="38" customWidth="1"/>
    <col min="4107" max="4352" width="8.88671875" style="38"/>
    <col min="4353" max="4353" width="31.6640625" style="38" customWidth="1"/>
    <col min="4354" max="4354" width="24.44140625" style="38" customWidth="1"/>
    <col min="4355" max="4355" width="23.88671875" style="38" customWidth="1"/>
    <col min="4356" max="4356" width="20.44140625" style="38" customWidth="1"/>
    <col min="4357" max="4357" width="21.109375" style="38" customWidth="1"/>
    <col min="4358" max="4358" width="20.44140625" style="38" customWidth="1"/>
    <col min="4359" max="4360" width="17.6640625" style="38" customWidth="1"/>
    <col min="4361" max="4361" width="9.88671875" style="38" customWidth="1"/>
    <col min="4362" max="4362" width="39.33203125" style="38" customWidth="1"/>
    <col min="4363" max="4608" width="8.88671875" style="38"/>
    <col min="4609" max="4609" width="31.6640625" style="38" customWidth="1"/>
    <col min="4610" max="4610" width="24.44140625" style="38" customWidth="1"/>
    <col min="4611" max="4611" width="23.88671875" style="38" customWidth="1"/>
    <col min="4612" max="4612" width="20.44140625" style="38" customWidth="1"/>
    <col min="4613" max="4613" width="21.109375" style="38" customWidth="1"/>
    <col min="4614" max="4614" width="20.44140625" style="38" customWidth="1"/>
    <col min="4615" max="4616" width="17.6640625" style="38" customWidth="1"/>
    <col min="4617" max="4617" width="9.88671875" style="38" customWidth="1"/>
    <col min="4618" max="4618" width="39.33203125" style="38" customWidth="1"/>
    <col min="4619" max="4864" width="8.88671875" style="38"/>
    <col min="4865" max="4865" width="31.6640625" style="38" customWidth="1"/>
    <col min="4866" max="4866" width="24.44140625" style="38" customWidth="1"/>
    <col min="4867" max="4867" width="23.88671875" style="38" customWidth="1"/>
    <col min="4868" max="4868" width="20.44140625" style="38" customWidth="1"/>
    <col min="4869" max="4869" width="21.109375" style="38" customWidth="1"/>
    <col min="4870" max="4870" width="20.44140625" style="38" customWidth="1"/>
    <col min="4871" max="4872" width="17.6640625" style="38" customWidth="1"/>
    <col min="4873" max="4873" width="9.88671875" style="38" customWidth="1"/>
    <col min="4874" max="4874" width="39.33203125" style="38" customWidth="1"/>
    <col min="4875" max="5120" width="8.88671875" style="38"/>
    <col min="5121" max="5121" width="31.6640625" style="38" customWidth="1"/>
    <col min="5122" max="5122" width="24.44140625" style="38" customWidth="1"/>
    <col min="5123" max="5123" width="23.88671875" style="38" customWidth="1"/>
    <col min="5124" max="5124" width="20.44140625" style="38" customWidth="1"/>
    <col min="5125" max="5125" width="21.109375" style="38" customWidth="1"/>
    <col min="5126" max="5126" width="20.44140625" style="38" customWidth="1"/>
    <col min="5127" max="5128" width="17.6640625" style="38" customWidth="1"/>
    <col min="5129" max="5129" width="9.88671875" style="38" customWidth="1"/>
    <col min="5130" max="5130" width="39.33203125" style="38" customWidth="1"/>
    <col min="5131" max="5376" width="8.88671875" style="38"/>
    <col min="5377" max="5377" width="31.6640625" style="38" customWidth="1"/>
    <col min="5378" max="5378" width="24.44140625" style="38" customWidth="1"/>
    <col min="5379" max="5379" width="23.88671875" style="38" customWidth="1"/>
    <col min="5380" max="5380" width="20.44140625" style="38" customWidth="1"/>
    <col min="5381" max="5381" width="21.109375" style="38" customWidth="1"/>
    <col min="5382" max="5382" width="20.44140625" style="38" customWidth="1"/>
    <col min="5383" max="5384" width="17.6640625" style="38" customWidth="1"/>
    <col min="5385" max="5385" width="9.88671875" style="38" customWidth="1"/>
    <col min="5386" max="5386" width="39.33203125" style="38" customWidth="1"/>
    <col min="5387" max="5632" width="8.88671875" style="38"/>
    <col min="5633" max="5633" width="31.6640625" style="38" customWidth="1"/>
    <col min="5634" max="5634" width="24.44140625" style="38" customWidth="1"/>
    <col min="5635" max="5635" width="23.88671875" style="38" customWidth="1"/>
    <col min="5636" max="5636" width="20.44140625" style="38" customWidth="1"/>
    <col min="5637" max="5637" width="21.109375" style="38" customWidth="1"/>
    <col min="5638" max="5638" width="20.44140625" style="38" customWidth="1"/>
    <col min="5639" max="5640" width="17.6640625" style="38" customWidth="1"/>
    <col min="5641" max="5641" width="9.88671875" style="38" customWidth="1"/>
    <col min="5642" max="5642" width="39.33203125" style="38" customWidth="1"/>
    <col min="5643" max="5888" width="8.88671875" style="38"/>
    <col min="5889" max="5889" width="31.6640625" style="38" customWidth="1"/>
    <col min="5890" max="5890" width="24.44140625" style="38" customWidth="1"/>
    <col min="5891" max="5891" width="23.88671875" style="38" customWidth="1"/>
    <col min="5892" max="5892" width="20.44140625" style="38" customWidth="1"/>
    <col min="5893" max="5893" width="21.109375" style="38" customWidth="1"/>
    <col min="5894" max="5894" width="20.44140625" style="38" customWidth="1"/>
    <col min="5895" max="5896" width="17.6640625" style="38" customWidth="1"/>
    <col min="5897" max="5897" width="9.88671875" style="38" customWidth="1"/>
    <col min="5898" max="5898" width="39.33203125" style="38" customWidth="1"/>
    <col min="5899" max="6144" width="8.88671875" style="38"/>
    <col min="6145" max="6145" width="31.6640625" style="38" customWidth="1"/>
    <col min="6146" max="6146" width="24.44140625" style="38" customWidth="1"/>
    <col min="6147" max="6147" width="23.88671875" style="38" customWidth="1"/>
    <col min="6148" max="6148" width="20.44140625" style="38" customWidth="1"/>
    <col min="6149" max="6149" width="21.109375" style="38" customWidth="1"/>
    <col min="6150" max="6150" width="20.44140625" style="38" customWidth="1"/>
    <col min="6151" max="6152" width="17.6640625" style="38" customWidth="1"/>
    <col min="6153" max="6153" width="9.88671875" style="38" customWidth="1"/>
    <col min="6154" max="6154" width="39.33203125" style="38" customWidth="1"/>
    <col min="6155" max="6400" width="8.88671875" style="38"/>
    <col min="6401" max="6401" width="31.6640625" style="38" customWidth="1"/>
    <col min="6402" max="6402" width="24.44140625" style="38" customWidth="1"/>
    <col min="6403" max="6403" width="23.88671875" style="38" customWidth="1"/>
    <col min="6404" max="6404" width="20.44140625" style="38" customWidth="1"/>
    <col min="6405" max="6405" width="21.109375" style="38" customWidth="1"/>
    <col min="6406" max="6406" width="20.44140625" style="38" customWidth="1"/>
    <col min="6407" max="6408" width="17.6640625" style="38" customWidth="1"/>
    <col min="6409" max="6409" width="9.88671875" style="38" customWidth="1"/>
    <col min="6410" max="6410" width="39.33203125" style="38" customWidth="1"/>
    <col min="6411" max="6656" width="8.88671875" style="38"/>
    <col min="6657" max="6657" width="31.6640625" style="38" customWidth="1"/>
    <col min="6658" max="6658" width="24.44140625" style="38" customWidth="1"/>
    <col min="6659" max="6659" width="23.88671875" style="38" customWidth="1"/>
    <col min="6660" max="6660" width="20.44140625" style="38" customWidth="1"/>
    <col min="6661" max="6661" width="21.109375" style="38" customWidth="1"/>
    <col min="6662" max="6662" width="20.44140625" style="38" customWidth="1"/>
    <col min="6663" max="6664" width="17.6640625" style="38" customWidth="1"/>
    <col min="6665" max="6665" width="9.88671875" style="38" customWidth="1"/>
    <col min="6666" max="6666" width="39.33203125" style="38" customWidth="1"/>
    <col min="6667" max="6912" width="8.88671875" style="38"/>
    <col min="6913" max="6913" width="31.6640625" style="38" customWidth="1"/>
    <col min="6914" max="6914" width="24.44140625" style="38" customWidth="1"/>
    <col min="6915" max="6915" width="23.88671875" style="38" customWidth="1"/>
    <col min="6916" max="6916" width="20.44140625" style="38" customWidth="1"/>
    <col min="6917" max="6917" width="21.109375" style="38" customWidth="1"/>
    <col min="6918" max="6918" width="20.44140625" style="38" customWidth="1"/>
    <col min="6919" max="6920" width="17.6640625" style="38" customWidth="1"/>
    <col min="6921" max="6921" width="9.88671875" style="38" customWidth="1"/>
    <col min="6922" max="6922" width="39.33203125" style="38" customWidth="1"/>
    <col min="6923" max="7168" width="8.88671875" style="38"/>
    <col min="7169" max="7169" width="31.6640625" style="38" customWidth="1"/>
    <col min="7170" max="7170" width="24.44140625" style="38" customWidth="1"/>
    <col min="7171" max="7171" width="23.88671875" style="38" customWidth="1"/>
    <col min="7172" max="7172" width="20.44140625" style="38" customWidth="1"/>
    <col min="7173" max="7173" width="21.109375" style="38" customWidth="1"/>
    <col min="7174" max="7174" width="20.44140625" style="38" customWidth="1"/>
    <col min="7175" max="7176" width="17.6640625" style="38" customWidth="1"/>
    <col min="7177" max="7177" width="9.88671875" style="38" customWidth="1"/>
    <col min="7178" max="7178" width="39.33203125" style="38" customWidth="1"/>
    <col min="7179" max="7424" width="8.88671875" style="38"/>
    <col min="7425" max="7425" width="31.6640625" style="38" customWidth="1"/>
    <col min="7426" max="7426" width="24.44140625" style="38" customWidth="1"/>
    <col min="7427" max="7427" width="23.88671875" style="38" customWidth="1"/>
    <col min="7428" max="7428" width="20.44140625" style="38" customWidth="1"/>
    <col min="7429" max="7429" width="21.109375" style="38" customWidth="1"/>
    <col min="7430" max="7430" width="20.44140625" style="38" customWidth="1"/>
    <col min="7431" max="7432" width="17.6640625" style="38" customWidth="1"/>
    <col min="7433" max="7433" width="9.88671875" style="38" customWidth="1"/>
    <col min="7434" max="7434" width="39.33203125" style="38" customWidth="1"/>
    <col min="7435" max="7680" width="8.88671875" style="38"/>
    <col min="7681" max="7681" width="31.6640625" style="38" customWidth="1"/>
    <col min="7682" max="7682" width="24.44140625" style="38" customWidth="1"/>
    <col min="7683" max="7683" width="23.88671875" style="38" customWidth="1"/>
    <col min="7684" max="7684" width="20.44140625" style="38" customWidth="1"/>
    <col min="7685" max="7685" width="21.109375" style="38" customWidth="1"/>
    <col min="7686" max="7686" width="20.44140625" style="38" customWidth="1"/>
    <col min="7687" max="7688" width="17.6640625" style="38" customWidth="1"/>
    <col min="7689" max="7689" width="9.88671875" style="38" customWidth="1"/>
    <col min="7690" max="7690" width="39.33203125" style="38" customWidth="1"/>
    <col min="7691" max="7936" width="8.88671875" style="38"/>
    <col min="7937" max="7937" width="31.6640625" style="38" customWidth="1"/>
    <col min="7938" max="7938" width="24.44140625" style="38" customWidth="1"/>
    <col min="7939" max="7939" width="23.88671875" style="38" customWidth="1"/>
    <col min="7940" max="7940" width="20.44140625" style="38" customWidth="1"/>
    <col min="7941" max="7941" width="21.109375" style="38" customWidth="1"/>
    <col min="7942" max="7942" width="20.44140625" style="38" customWidth="1"/>
    <col min="7943" max="7944" width="17.6640625" style="38" customWidth="1"/>
    <col min="7945" max="7945" width="9.88671875" style="38" customWidth="1"/>
    <col min="7946" max="7946" width="39.33203125" style="38" customWidth="1"/>
    <col min="7947" max="8192" width="8.88671875" style="38"/>
    <col min="8193" max="8193" width="31.6640625" style="38" customWidth="1"/>
    <col min="8194" max="8194" width="24.44140625" style="38" customWidth="1"/>
    <col min="8195" max="8195" width="23.88671875" style="38" customWidth="1"/>
    <col min="8196" max="8196" width="20.44140625" style="38" customWidth="1"/>
    <col min="8197" max="8197" width="21.109375" style="38" customWidth="1"/>
    <col min="8198" max="8198" width="20.44140625" style="38" customWidth="1"/>
    <col min="8199" max="8200" width="17.6640625" style="38" customWidth="1"/>
    <col min="8201" max="8201" width="9.88671875" style="38" customWidth="1"/>
    <col min="8202" max="8202" width="39.33203125" style="38" customWidth="1"/>
    <col min="8203" max="8448" width="8.88671875" style="38"/>
    <col min="8449" max="8449" width="31.6640625" style="38" customWidth="1"/>
    <col min="8450" max="8450" width="24.44140625" style="38" customWidth="1"/>
    <col min="8451" max="8451" width="23.88671875" style="38" customWidth="1"/>
    <col min="8452" max="8452" width="20.44140625" style="38" customWidth="1"/>
    <col min="8453" max="8453" width="21.109375" style="38" customWidth="1"/>
    <col min="8454" max="8454" width="20.44140625" style="38" customWidth="1"/>
    <col min="8455" max="8456" width="17.6640625" style="38" customWidth="1"/>
    <col min="8457" max="8457" width="9.88671875" style="38" customWidth="1"/>
    <col min="8458" max="8458" width="39.33203125" style="38" customWidth="1"/>
    <col min="8459" max="8704" width="8.88671875" style="38"/>
    <col min="8705" max="8705" width="31.6640625" style="38" customWidth="1"/>
    <col min="8706" max="8706" width="24.44140625" style="38" customWidth="1"/>
    <col min="8707" max="8707" width="23.88671875" style="38" customWidth="1"/>
    <col min="8708" max="8708" width="20.44140625" style="38" customWidth="1"/>
    <col min="8709" max="8709" width="21.109375" style="38" customWidth="1"/>
    <col min="8710" max="8710" width="20.44140625" style="38" customWidth="1"/>
    <col min="8711" max="8712" width="17.6640625" style="38" customWidth="1"/>
    <col min="8713" max="8713" width="9.88671875" style="38" customWidth="1"/>
    <col min="8714" max="8714" width="39.33203125" style="38" customWidth="1"/>
    <col min="8715" max="8960" width="8.88671875" style="38"/>
    <col min="8961" max="8961" width="31.6640625" style="38" customWidth="1"/>
    <col min="8962" max="8962" width="24.44140625" style="38" customWidth="1"/>
    <col min="8963" max="8963" width="23.88671875" style="38" customWidth="1"/>
    <col min="8964" max="8964" width="20.44140625" style="38" customWidth="1"/>
    <col min="8965" max="8965" width="21.109375" style="38" customWidth="1"/>
    <col min="8966" max="8966" width="20.44140625" style="38" customWidth="1"/>
    <col min="8967" max="8968" width="17.6640625" style="38" customWidth="1"/>
    <col min="8969" max="8969" width="9.88671875" style="38" customWidth="1"/>
    <col min="8970" max="8970" width="39.33203125" style="38" customWidth="1"/>
    <col min="8971" max="9216" width="8.88671875" style="38"/>
    <col min="9217" max="9217" width="31.6640625" style="38" customWidth="1"/>
    <col min="9218" max="9218" width="24.44140625" style="38" customWidth="1"/>
    <col min="9219" max="9219" width="23.88671875" style="38" customWidth="1"/>
    <col min="9220" max="9220" width="20.44140625" style="38" customWidth="1"/>
    <col min="9221" max="9221" width="21.109375" style="38" customWidth="1"/>
    <col min="9222" max="9222" width="20.44140625" style="38" customWidth="1"/>
    <col min="9223" max="9224" width="17.6640625" style="38" customWidth="1"/>
    <col min="9225" max="9225" width="9.88671875" style="38" customWidth="1"/>
    <col min="9226" max="9226" width="39.33203125" style="38" customWidth="1"/>
    <col min="9227" max="9472" width="8.88671875" style="38"/>
    <col min="9473" max="9473" width="31.6640625" style="38" customWidth="1"/>
    <col min="9474" max="9474" width="24.44140625" style="38" customWidth="1"/>
    <col min="9475" max="9475" width="23.88671875" style="38" customWidth="1"/>
    <col min="9476" max="9476" width="20.44140625" style="38" customWidth="1"/>
    <col min="9477" max="9477" width="21.109375" style="38" customWidth="1"/>
    <col min="9478" max="9478" width="20.44140625" style="38" customWidth="1"/>
    <col min="9479" max="9480" width="17.6640625" style="38" customWidth="1"/>
    <col min="9481" max="9481" width="9.88671875" style="38" customWidth="1"/>
    <col min="9482" max="9482" width="39.33203125" style="38" customWidth="1"/>
    <col min="9483" max="9728" width="8.88671875" style="38"/>
    <col min="9729" max="9729" width="31.6640625" style="38" customWidth="1"/>
    <col min="9730" max="9730" width="24.44140625" style="38" customWidth="1"/>
    <col min="9731" max="9731" width="23.88671875" style="38" customWidth="1"/>
    <col min="9732" max="9732" width="20.44140625" style="38" customWidth="1"/>
    <col min="9733" max="9733" width="21.109375" style="38" customWidth="1"/>
    <col min="9734" max="9734" width="20.44140625" style="38" customWidth="1"/>
    <col min="9735" max="9736" width="17.6640625" style="38" customWidth="1"/>
    <col min="9737" max="9737" width="9.88671875" style="38" customWidth="1"/>
    <col min="9738" max="9738" width="39.33203125" style="38" customWidth="1"/>
    <col min="9739" max="9984" width="8.88671875" style="38"/>
    <col min="9985" max="9985" width="31.6640625" style="38" customWidth="1"/>
    <col min="9986" max="9986" width="24.44140625" style="38" customWidth="1"/>
    <col min="9987" max="9987" width="23.88671875" style="38" customWidth="1"/>
    <col min="9988" max="9988" width="20.44140625" style="38" customWidth="1"/>
    <col min="9989" max="9989" width="21.109375" style="38" customWidth="1"/>
    <col min="9990" max="9990" width="20.44140625" style="38" customWidth="1"/>
    <col min="9991" max="9992" width="17.6640625" style="38" customWidth="1"/>
    <col min="9993" max="9993" width="9.88671875" style="38" customWidth="1"/>
    <col min="9994" max="9994" width="39.33203125" style="38" customWidth="1"/>
    <col min="9995" max="10240" width="8.88671875" style="38"/>
    <col min="10241" max="10241" width="31.6640625" style="38" customWidth="1"/>
    <col min="10242" max="10242" width="24.44140625" style="38" customWidth="1"/>
    <col min="10243" max="10243" width="23.88671875" style="38" customWidth="1"/>
    <col min="10244" max="10244" width="20.44140625" style="38" customWidth="1"/>
    <col min="10245" max="10245" width="21.109375" style="38" customWidth="1"/>
    <col min="10246" max="10246" width="20.44140625" style="38" customWidth="1"/>
    <col min="10247" max="10248" width="17.6640625" style="38" customWidth="1"/>
    <col min="10249" max="10249" width="9.88671875" style="38" customWidth="1"/>
    <col min="10250" max="10250" width="39.33203125" style="38" customWidth="1"/>
    <col min="10251" max="10496" width="8.88671875" style="38"/>
    <col min="10497" max="10497" width="31.6640625" style="38" customWidth="1"/>
    <col min="10498" max="10498" width="24.44140625" style="38" customWidth="1"/>
    <col min="10499" max="10499" width="23.88671875" style="38" customWidth="1"/>
    <col min="10500" max="10500" width="20.44140625" style="38" customWidth="1"/>
    <col min="10501" max="10501" width="21.109375" style="38" customWidth="1"/>
    <col min="10502" max="10502" width="20.44140625" style="38" customWidth="1"/>
    <col min="10503" max="10504" width="17.6640625" style="38" customWidth="1"/>
    <col min="10505" max="10505" width="9.88671875" style="38" customWidth="1"/>
    <col min="10506" max="10506" width="39.33203125" style="38" customWidth="1"/>
    <col min="10507" max="10752" width="8.88671875" style="38"/>
    <col min="10753" max="10753" width="31.6640625" style="38" customWidth="1"/>
    <col min="10754" max="10754" width="24.44140625" style="38" customWidth="1"/>
    <col min="10755" max="10755" width="23.88671875" style="38" customWidth="1"/>
    <col min="10756" max="10756" width="20.44140625" style="38" customWidth="1"/>
    <col min="10757" max="10757" width="21.109375" style="38" customWidth="1"/>
    <col min="10758" max="10758" width="20.44140625" style="38" customWidth="1"/>
    <col min="10759" max="10760" width="17.6640625" style="38" customWidth="1"/>
    <col min="10761" max="10761" width="9.88671875" style="38" customWidth="1"/>
    <col min="10762" max="10762" width="39.33203125" style="38" customWidth="1"/>
    <col min="10763" max="11008" width="8.88671875" style="38"/>
    <col min="11009" max="11009" width="31.6640625" style="38" customWidth="1"/>
    <col min="11010" max="11010" width="24.44140625" style="38" customWidth="1"/>
    <col min="11011" max="11011" width="23.88671875" style="38" customWidth="1"/>
    <col min="11012" max="11012" width="20.44140625" style="38" customWidth="1"/>
    <col min="11013" max="11013" width="21.109375" style="38" customWidth="1"/>
    <col min="11014" max="11014" width="20.44140625" style="38" customWidth="1"/>
    <col min="11015" max="11016" width="17.6640625" style="38" customWidth="1"/>
    <col min="11017" max="11017" width="9.88671875" style="38" customWidth="1"/>
    <col min="11018" max="11018" width="39.33203125" style="38" customWidth="1"/>
    <col min="11019" max="11264" width="8.88671875" style="38"/>
    <col min="11265" max="11265" width="31.6640625" style="38" customWidth="1"/>
    <col min="11266" max="11266" width="24.44140625" style="38" customWidth="1"/>
    <col min="11267" max="11267" width="23.88671875" style="38" customWidth="1"/>
    <col min="11268" max="11268" width="20.44140625" style="38" customWidth="1"/>
    <col min="11269" max="11269" width="21.109375" style="38" customWidth="1"/>
    <col min="11270" max="11270" width="20.44140625" style="38" customWidth="1"/>
    <col min="11271" max="11272" width="17.6640625" style="38" customWidth="1"/>
    <col min="11273" max="11273" width="9.88671875" style="38" customWidth="1"/>
    <col min="11274" max="11274" width="39.33203125" style="38" customWidth="1"/>
    <col min="11275" max="11520" width="8.88671875" style="38"/>
    <col min="11521" max="11521" width="31.6640625" style="38" customWidth="1"/>
    <col min="11522" max="11522" width="24.44140625" style="38" customWidth="1"/>
    <col min="11523" max="11523" width="23.88671875" style="38" customWidth="1"/>
    <col min="11524" max="11524" width="20.44140625" style="38" customWidth="1"/>
    <col min="11525" max="11525" width="21.109375" style="38" customWidth="1"/>
    <col min="11526" max="11526" width="20.44140625" style="38" customWidth="1"/>
    <col min="11527" max="11528" width="17.6640625" style="38" customWidth="1"/>
    <col min="11529" max="11529" width="9.88671875" style="38" customWidth="1"/>
    <col min="11530" max="11530" width="39.33203125" style="38" customWidth="1"/>
    <col min="11531" max="11776" width="8.88671875" style="38"/>
    <col min="11777" max="11777" width="31.6640625" style="38" customWidth="1"/>
    <col min="11778" max="11778" width="24.44140625" style="38" customWidth="1"/>
    <col min="11779" max="11779" width="23.88671875" style="38" customWidth="1"/>
    <col min="11780" max="11780" width="20.44140625" style="38" customWidth="1"/>
    <col min="11781" max="11781" width="21.109375" style="38" customWidth="1"/>
    <col min="11782" max="11782" width="20.44140625" style="38" customWidth="1"/>
    <col min="11783" max="11784" width="17.6640625" style="38" customWidth="1"/>
    <col min="11785" max="11785" width="9.88671875" style="38" customWidth="1"/>
    <col min="11786" max="11786" width="39.33203125" style="38" customWidth="1"/>
    <col min="11787" max="12032" width="8.88671875" style="38"/>
    <col min="12033" max="12033" width="31.6640625" style="38" customWidth="1"/>
    <col min="12034" max="12034" width="24.44140625" style="38" customWidth="1"/>
    <col min="12035" max="12035" width="23.88671875" style="38" customWidth="1"/>
    <col min="12036" max="12036" width="20.44140625" style="38" customWidth="1"/>
    <col min="12037" max="12037" width="21.109375" style="38" customWidth="1"/>
    <col min="12038" max="12038" width="20.44140625" style="38" customWidth="1"/>
    <col min="12039" max="12040" width="17.6640625" style="38" customWidth="1"/>
    <col min="12041" max="12041" width="9.88671875" style="38" customWidth="1"/>
    <col min="12042" max="12042" width="39.33203125" style="38" customWidth="1"/>
    <col min="12043" max="12288" width="8.88671875" style="38"/>
    <col min="12289" max="12289" width="31.6640625" style="38" customWidth="1"/>
    <col min="12290" max="12290" width="24.44140625" style="38" customWidth="1"/>
    <col min="12291" max="12291" width="23.88671875" style="38" customWidth="1"/>
    <col min="12292" max="12292" width="20.44140625" style="38" customWidth="1"/>
    <col min="12293" max="12293" width="21.109375" style="38" customWidth="1"/>
    <col min="12294" max="12294" width="20.44140625" style="38" customWidth="1"/>
    <col min="12295" max="12296" width="17.6640625" style="38" customWidth="1"/>
    <col min="12297" max="12297" width="9.88671875" style="38" customWidth="1"/>
    <col min="12298" max="12298" width="39.33203125" style="38" customWidth="1"/>
    <col min="12299" max="12544" width="8.88671875" style="38"/>
    <col min="12545" max="12545" width="31.6640625" style="38" customWidth="1"/>
    <col min="12546" max="12546" width="24.44140625" style="38" customWidth="1"/>
    <col min="12547" max="12547" width="23.88671875" style="38" customWidth="1"/>
    <col min="12548" max="12548" width="20.44140625" style="38" customWidth="1"/>
    <col min="12549" max="12549" width="21.109375" style="38" customWidth="1"/>
    <col min="12550" max="12550" width="20.44140625" style="38" customWidth="1"/>
    <col min="12551" max="12552" width="17.6640625" style="38" customWidth="1"/>
    <col min="12553" max="12553" width="9.88671875" style="38" customWidth="1"/>
    <col min="12554" max="12554" width="39.33203125" style="38" customWidth="1"/>
    <col min="12555" max="12800" width="8.88671875" style="38"/>
    <col min="12801" max="12801" width="31.6640625" style="38" customWidth="1"/>
    <col min="12802" max="12802" width="24.44140625" style="38" customWidth="1"/>
    <col min="12803" max="12803" width="23.88671875" style="38" customWidth="1"/>
    <col min="12804" max="12804" width="20.44140625" style="38" customWidth="1"/>
    <col min="12805" max="12805" width="21.109375" style="38" customWidth="1"/>
    <col min="12806" max="12806" width="20.44140625" style="38" customWidth="1"/>
    <col min="12807" max="12808" width="17.6640625" style="38" customWidth="1"/>
    <col min="12809" max="12809" width="9.88671875" style="38" customWidth="1"/>
    <col min="12810" max="12810" width="39.33203125" style="38" customWidth="1"/>
    <col min="12811" max="13056" width="8.88671875" style="38"/>
    <col min="13057" max="13057" width="31.6640625" style="38" customWidth="1"/>
    <col min="13058" max="13058" width="24.44140625" style="38" customWidth="1"/>
    <col min="13059" max="13059" width="23.88671875" style="38" customWidth="1"/>
    <col min="13060" max="13060" width="20.44140625" style="38" customWidth="1"/>
    <col min="13061" max="13061" width="21.109375" style="38" customWidth="1"/>
    <col min="13062" max="13062" width="20.44140625" style="38" customWidth="1"/>
    <col min="13063" max="13064" width="17.6640625" style="38" customWidth="1"/>
    <col min="13065" max="13065" width="9.88671875" style="38" customWidth="1"/>
    <col min="13066" max="13066" width="39.33203125" style="38" customWidth="1"/>
    <col min="13067" max="13312" width="8.88671875" style="38"/>
    <col min="13313" max="13313" width="31.6640625" style="38" customWidth="1"/>
    <col min="13314" max="13314" width="24.44140625" style="38" customWidth="1"/>
    <col min="13315" max="13315" width="23.88671875" style="38" customWidth="1"/>
    <col min="13316" max="13316" width="20.44140625" style="38" customWidth="1"/>
    <col min="13317" max="13317" width="21.109375" style="38" customWidth="1"/>
    <col min="13318" max="13318" width="20.44140625" style="38" customWidth="1"/>
    <col min="13319" max="13320" width="17.6640625" style="38" customWidth="1"/>
    <col min="13321" max="13321" width="9.88671875" style="38" customWidth="1"/>
    <col min="13322" max="13322" width="39.33203125" style="38" customWidth="1"/>
    <col min="13323" max="13568" width="8.88671875" style="38"/>
    <col min="13569" max="13569" width="31.6640625" style="38" customWidth="1"/>
    <col min="13570" max="13570" width="24.44140625" style="38" customWidth="1"/>
    <col min="13571" max="13571" width="23.88671875" style="38" customWidth="1"/>
    <col min="13572" max="13572" width="20.44140625" style="38" customWidth="1"/>
    <col min="13573" max="13573" width="21.109375" style="38" customWidth="1"/>
    <col min="13574" max="13574" width="20.44140625" style="38" customWidth="1"/>
    <col min="13575" max="13576" width="17.6640625" style="38" customWidth="1"/>
    <col min="13577" max="13577" width="9.88671875" style="38" customWidth="1"/>
    <col min="13578" max="13578" width="39.33203125" style="38" customWidth="1"/>
    <col min="13579" max="13824" width="8.88671875" style="38"/>
    <col min="13825" max="13825" width="31.6640625" style="38" customWidth="1"/>
    <col min="13826" max="13826" width="24.44140625" style="38" customWidth="1"/>
    <col min="13827" max="13827" width="23.88671875" style="38" customWidth="1"/>
    <col min="13828" max="13828" width="20.44140625" style="38" customWidth="1"/>
    <col min="13829" max="13829" width="21.109375" style="38" customWidth="1"/>
    <col min="13830" max="13830" width="20.44140625" style="38" customWidth="1"/>
    <col min="13831" max="13832" width="17.6640625" style="38" customWidth="1"/>
    <col min="13833" max="13833" width="9.88671875" style="38" customWidth="1"/>
    <col min="13834" max="13834" width="39.33203125" style="38" customWidth="1"/>
    <col min="13835" max="14080" width="8.88671875" style="38"/>
    <col min="14081" max="14081" width="31.6640625" style="38" customWidth="1"/>
    <col min="14082" max="14082" width="24.44140625" style="38" customWidth="1"/>
    <col min="14083" max="14083" width="23.88671875" style="38" customWidth="1"/>
    <col min="14084" max="14084" width="20.44140625" style="38" customWidth="1"/>
    <col min="14085" max="14085" width="21.109375" style="38" customWidth="1"/>
    <col min="14086" max="14086" width="20.44140625" style="38" customWidth="1"/>
    <col min="14087" max="14088" width="17.6640625" style="38" customWidth="1"/>
    <col min="14089" max="14089" width="9.88671875" style="38" customWidth="1"/>
    <col min="14090" max="14090" width="39.33203125" style="38" customWidth="1"/>
    <col min="14091" max="14336" width="8.88671875" style="38"/>
    <col min="14337" max="14337" width="31.6640625" style="38" customWidth="1"/>
    <col min="14338" max="14338" width="24.44140625" style="38" customWidth="1"/>
    <col min="14339" max="14339" width="23.88671875" style="38" customWidth="1"/>
    <col min="14340" max="14340" width="20.44140625" style="38" customWidth="1"/>
    <col min="14341" max="14341" width="21.109375" style="38" customWidth="1"/>
    <col min="14342" max="14342" width="20.44140625" style="38" customWidth="1"/>
    <col min="14343" max="14344" width="17.6640625" style="38" customWidth="1"/>
    <col min="14345" max="14345" width="9.88671875" style="38" customWidth="1"/>
    <col min="14346" max="14346" width="39.33203125" style="38" customWidth="1"/>
    <col min="14347" max="14592" width="8.88671875" style="38"/>
    <col min="14593" max="14593" width="31.6640625" style="38" customWidth="1"/>
    <col min="14594" max="14594" width="24.44140625" style="38" customWidth="1"/>
    <col min="14595" max="14595" width="23.88671875" style="38" customWidth="1"/>
    <col min="14596" max="14596" width="20.44140625" style="38" customWidth="1"/>
    <col min="14597" max="14597" width="21.109375" style="38" customWidth="1"/>
    <col min="14598" max="14598" width="20.44140625" style="38" customWidth="1"/>
    <col min="14599" max="14600" width="17.6640625" style="38" customWidth="1"/>
    <col min="14601" max="14601" width="9.88671875" style="38" customWidth="1"/>
    <col min="14602" max="14602" width="39.33203125" style="38" customWidth="1"/>
    <col min="14603" max="14848" width="8.88671875" style="38"/>
    <col min="14849" max="14849" width="31.6640625" style="38" customWidth="1"/>
    <col min="14850" max="14850" width="24.44140625" style="38" customWidth="1"/>
    <col min="14851" max="14851" width="23.88671875" style="38" customWidth="1"/>
    <col min="14852" max="14852" width="20.44140625" style="38" customWidth="1"/>
    <col min="14853" max="14853" width="21.109375" style="38" customWidth="1"/>
    <col min="14854" max="14854" width="20.44140625" style="38" customWidth="1"/>
    <col min="14855" max="14856" width="17.6640625" style="38" customWidth="1"/>
    <col min="14857" max="14857" width="9.88671875" style="38" customWidth="1"/>
    <col min="14858" max="14858" width="39.33203125" style="38" customWidth="1"/>
    <col min="14859" max="15104" width="8.88671875" style="38"/>
    <col min="15105" max="15105" width="31.6640625" style="38" customWidth="1"/>
    <col min="15106" max="15106" width="24.44140625" style="38" customWidth="1"/>
    <col min="15107" max="15107" width="23.88671875" style="38" customWidth="1"/>
    <col min="15108" max="15108" width="20.44140625" style="38" customWidth="1"/>
    <col min="15109" max="15109" width="21.109375" style="38" customWidth="1"/>
    <col min="15110" max="15110" width="20.44140625" style="38" customWidth="1"/>
    <col min="15111" max="15112" width="17.6640625" style="38" customWidth="1"/>
    <col min="15113" max="15113" width="9.88671875" style="38" customWidth="1"/>
    <col min="15114" max="15114" width="39.33203125" style="38" customWidth="1"/>
    <col min="15115" max="15360" width="8.88671875" style="38"/>
    <col min="15361" max="15361" width="31.6640625" style="38" customWidth="1"/>
    <col min="15362" max="15362" width="24.44140625" style="38" customWidth="1"/>
    <col min="15363" max="15363" width="23.88671875" style="38" customWidth="1"/>
    <col min="15364" max="15364" width="20.44140625" style="38" customWidth="1"/>
    <col min="15365" max="15365" width="21.109375" style="38" customWidth="1"/>
    <col min="15366" max="15366" width="20.44140625" style="38" customWidth="1"/>
    <col min="15367" max="15368" width="17.6640625" style="38" customWidth="1"/>
    <col min="15369" max="15369" width="9.88671875" style="38" customWidth="1"/>
    <col min="15370" max="15370" width="39.33203125" style="38" customWidth="1"/>
    <col min="15371" max="15616" width="8.88671875" style="38"/>
    <col min="15617" max="15617" width="31.6640625" style="38" customWidth="1"/>
    <col min="15618" max="15618" width="24.44140625" style="38" customWidth="1"/>
    <col min="15619" max="15619" width="23.88671875" style="38" customWidth="1"/>
    <col min="15620" max="15620" width="20.44140625" style="38" customWidth="1"/>
    <col min="15621" max="15621" width="21.109375" style="38" customWidth="1"/>
    <col min="15622" max="15622" width="20.44140625" style="38" customWidth="1"/>
    <col min="15623" max="15624" width="17.6640625" style="38" customWidth="1"/>
    <col min="15625" max="15625" width="9.88671875" style="38" customWidth="1"/>
    <col min="15626" max="15626" width="39.33203125" style="38" customWidth="1"/>
    <col min="15627" max="15872" width="8.88671875" style="38"/>
    <col min="15873" max="15873" width="31.6640625" style="38" customWidth="1"/>
    <col min="15874" max="15874" width="24.44140625" style="38" customWidth="1"/>
    <col min="15875" max="15875" width="23.88671875" style="38" customWidth="1"/>
    <col min="15876" max="15876" width="20.44140625" style="38" customWidth="1"/>
    <col min="15877" max="15877" width="21.109375" style="38" customWidth="1"/>
    <col min="15878" max="15878" width="20.44140625" style="38" customWidth="1"/>
    <col min="15879" max="15880" width="17.6640625" style="38" customWidth="1"/>
    <col min="15881" max="15881" width="9.88671875" style="38" customWidth="1"/>
    <col min="15882" max="15882" width="39.33203125" style="38" customWidth="1"/>
    <col min="15883" max="16128" width="8.88671875" style="38"/>
    <col min="16129" max="16129" width="31.6640625" style="38" customWidth="1"/>
    <col min="16130" max="16130" width="24.44140625" style="38" customWidth="1"/>
    <col min="16131" max="16131" width="23.88671875" style="38" customWidth="1"/>
    <col min="16132" max="16132" width="20.44140625" style="38" customWidth="1"/>
    <col min="16133" max="16133" width="21.109375" style="38" customWidth="1"/>
    <col min="16134" max="16134" width="20.44140625" style="38" customWidth="1"/>
    <col min="16135" max="16136" width="17.6640625" style="38" customWidth="1"/>
    <col min="16137" max="16137" width="9.88671875" style="38" customWidth="1"/>
    <col min="16138" max="16138" width="39.33203125" style="38" customWidth="1"/>
    <col min="16139" max="16384" width="8.88671875" style="38"/>
  </cols>
  <sheetData>
    <row r="1" spans="1:13" s="52" customFormat="1" ht="22.2">
      <c r="A1" s="7"/>
      <c r="B1" s="7"/>
      <c r="D1" s="7"/>
      <c r="E1" s="7" t="s">
        <v>641</v>
      </c>
      <c r="F1" s="7"/>
      <c r="K1" s="38"/>
      <c r="L1" s="38"/>
      <c r="M1" s="38"/>
    </row>
    <row r="2" spans="1:13" s="52" customFormat="1" ht="22.2">
      <c r="A2" s="7"/>
      <c r="B2" s="7"/>
      <c r="D2" s="7"/>
      <c r="E2" s="7" t="s">
        <v>714</v>
      </c>
      <c r="F2" s="61"/>
      <c r="K2" s="38"/>
      <c r="L2" s="38"/>
      <c r="M2" s="38"/>
    </row>
    <row r="3" spans="1:13" ht="16.8" thickBot="1">
      <c r="A3" s="6"/>
      <c r="B3" s="9"/>
      <c r="C3" s="38"/>
      <c r="D3" s="9"/>
      <c r="E3" s="9" t="s">
        <v>643</v>
      </c>
      <c r="F3" s="60"/>
      <c r="J3" s="2" t="s">
        <v>677</v>
      </c>
    </row>
    <row r="4" spans="1:13">
      <c r="A4" s="151" t="s">
        <v>678</v>
      </c>
      <c r="B4" s="177" t="s">
        <v>679</v>
      </c>
      <c r="C4" s="178"/>
      <c r="D4" s="179"/>
      <c r="E4" s="177" t="s">
        <v>701</v>
      </c>
      <c r="F4" s="178"/>
      <c r="G4" s="179"/>
      <c r="H4" s="180" t="s">
        <v>702</v>
      </c>
      <c r="I4" s="180"/>
      <c r="J4" s="175" t="s">
        <v>703</v>
      </c>
    </row>
    <row r="5" spans="1:13" ht="33" thickBot="1">
      <c r="A5" s="153"/>
      <c r="B5" s="59" t="s">
        <v>704</v>
      </c>
      <c r="C5" s="59" t="s">
        <v>705</v>
      </c>
      <c r="D5" s="83" t="s">
        <v>706</v>
      </c>
      <c r="E5" s="10" t="s">
        <v>704</v>
      </c>
      <c r="F5" s="59" t="s">
        <v>705</v>
      </c>
      <c r="G5" s="83" t="s">
        <v>706</v>
      </c>
      <c r="H5" s="58" t="s">
        <v>707</v>
      </c>
      <c r="I5" s="57" t="s">
        <v>684</v>
      </c>
      <c r="J5" s="176"/>
    </row>
    <row r="6" spans="1:13">
      <c r="A6" s="56" t="s">
        <v>355</v>
      </c>
      <c r="B6" s="50">
        <v>0</v>
      </c>
      <c r="C6" s="50">
        <v>0</v>
      </c>
      <c r="D6" s="50">
        <v>0</v>
      </c>
      <c r="E6" s="50">
        <v>0</v>
      </c>
      <c r="F6" s="50">
        <v>446677</v>
      </c>
      <c r="G6" s="50">
        <v>446677</v>
      </c>
      <c r="H6" s="50">
        <v>446677</v>
      </c>
      <c r="I6" s="50"/>
      <c r="J6" s="49" t="s">
        <v>234</v>
      </c>
    </row>
    <row r="7" spans="1:13" ht="32.4">
      <c r="A7" s="45" t="s">
        <v>354</v>
      </c>
      <c r="B7" s="44">
        <v>0</v>
      </c>
      <c r="C7" s="44">
        <v>0</v>
      </c>
      <c r="D7" s="44">
        <v>0</v>
      </c>
      <c r="E7" s="44">
        <v>0</v>
      </c>
      <c r="F7" s="44">
        <v>446677</v>
      </c>
      <c r="G7" s="44">
        <v>446677</v>
      </c>
      <c r="H7" s="44">
        <v>446677</v>
      </c>
      <c r="I7" s="44"/>
      <c r="J7" s="43" t="s">
        <v>715</v>
      </c>
    </row>
    <row r="8" spans="1:13">
      <c r="A8" s="45" t="s">
        <v>243</v>
      </c>
      <c r="B8" s="44">
        <v>0</v>
      </c>
      <c r="C8" s="44">
        <v>0</v>
      </c>
      <c r="D8" s="44">
        <v>0</v>
      </c>
      <c r="E8" s="44">
        <v>0</v>
      </c>
      <c r="F8" s="44">
        <v>446677</v>
      </c>
      <c r="G8" s="44">
        <v>446677</v>
      </c>
      <c r="H8" s="44">
        <v>446677</v>
      </c>
      <c r="I8" s="44"/>
      <c r="J8" s="43" t="s">
        <v>234</v>
      </c>
    </row>
    <row r="9" spans="1:13" ht="32.4">
      <c r="A9" s="45" t="s">
        <v>242</v>
      </c>
      <c r="B9" s="44">
        <v>0</v>
      </c>
      <c r="C9" s="44">
        <v>0</v>
      </c>
      <c r="D9" s="44">
        <v>0</v>
      </c>
      <c r="E9" s="44">
        <v>0</v>
      </c>
      <c r="F9" s="44">
        <v>446677</v>
      </c>
      <c r="G9" s="44">
        <v>446677</v>
      </c>
      <c r="H9" s="44">
        <v>446677</v>
      </c>
      <c r="I9" s="44"/>
      <c r="J9" s="43" t="s">
        <v>716</v>
      </c>
    </row>
    <row r="10" spans="1:13" ht="33" thickBot="1">
      <c r="A10" s="55" t="s">
        <v>353</v>
      </c>
      <c r="B10" s="54">
        <v>0</v>
      </c>
      <c r="C10" s="54">
        <v>0</v>
      </c>
      <c r="D10" s="54">
        <v>0</v>
      </c>
      <c r="E10" s="54">
        <v>0</v>
      </c>
      <c r="F10" s="54">
        <v>446677</v>
      </c>
      <c r="G10" s="54">
        <v>446677</v>
      </c>
      <c r="H10" s="54">
        <v>446677</v>
      </c>
      <c r="I10" s="54"/>
      <c r="J10" s="53" t="s">
        <v>715</v>
      </c>
    </row>
    <row r="11" spans="1:13">
      <c r="A11" s="165" t="s">
        <v>688</v>
      </c>
      <c r="B11" s="165"/>
      <c r="C11" s="165"/>
      <c r="D11" s="165"/>
      <c r="E11" s="165"/>
      <c r="F11" s="165"/>
      <c r="G11" s="165"/>
      <c r="H11" s="165"/>
      <c r="I11" s="165"/>
      <c r="J11" s="165"/>
    </row>
    <row r="136" ht="16.2" customHeight="1"/>
    <row r="287" ht="16.2" customHeight="1"/>
    <row r="298" ht="16.2" customHeight="1"/>
    <row r="402" ht="16.2" customHeight="1"/>
    <row r="464" ht="16.2" customHeight="1"/>
  </sheetData>
  <mergeCells count="6">
    <mergeCell ref="A11:J11"/>
    <mergeCell ref="A4:A5"/>
    <mergeCell ref="B4:D4"/>
    <mergeCell ref="E4:G4"/>
    <mergeCell ref="H4:I4"/>
    <mergeCell ref="J4:J5"/>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5"/>
  <sheetViews>
    <sheetView topLeftCell="A115" zoomScale="75" workbookViewId="0">
      <selection activeCell="F126" sqref="F126"/>
    </sheetView>
  </sheetViews>
  <sheetFormatPr defaultRowHeight="16.2"/>
  <cols>
    <col min="1" max="1" width="31.6640625" style="39" customWidth="1"/>
    <col min="2" max="2" width="24.44140625" style="39" customWidth="1"/>
    <col min="3" max="3" width="23.88671875" style="39" customWidth="1"/>
    <col min="4" max="4" width="20.44140625" style="39" customWidth="1"/>
    <col min="5" max="5" width="21.109375" style="39" customWidth="1"/>
    <col min="6" max="6" width="20.44140625" style="39" customWidth="1"/>
    <col min="7" max="8" width="17.6640625" style="38" customWidth="1"/>
    <col min="9" max="9" width="9.88671875" style="38" customWidth="1"/>
    <col min="10" max="10" width="39.33203125" style="38" customWidth="1"/>
    <col min="11" max="256" width="8.88671875" style="38"/>
    <col min="257" max="257" width="31.6640625" style="38" customWidth="1"/>
    <col min="258" max="258" width="24.44140625" style="38" customWidth="1"/>
    <col min="259" max="259" width="23.88671875" style="38" customWidth="1"/>
    <col min="260" max="260" width="20.44140625" style="38" customWidth="1"/>
    <col min="261" max="261" width="21.109375" style="38" customWidth="1"/>
    <col min="262" max="262" width="20.44140625" style="38" customWidth="1"/>
    <col min="263" max="264" width="17.6640625" style="38" customWidth="1"/>
    <col min="265" max="265" width="9.88671875" style="38" customWidth="1"/>
    <col min="266" max="266" width="39.33203125" style="38" customWidth="1"/>
    <col min="267" max="512" width="8.88671875" style="38"/>
    <col min="513" max="513" width="31.6640625" style="38" customWidth="1"/>
    <col min="514" max="514" width="24.44140625" style="38" customWidth="1"/>
    <col min="515" max="515" width="23.88671875" style="38" customWidth="1"/>
    <col min="516" max="516" width="20.44140625" style="38" customWidth="1"/>
    <col min="517" max="517" width="21.109375" style="38" customWidth="1"/>
    <col min="518" max="518" width="20.44140625" style="38" customWidth="1"/>
    <col min="519" max="520" width="17.6640625" style="38" customWidth="1"/>
    <col min="521" max="521" width="9.88671875" style="38" customWidth="1"/>
    <col min="522" max="522" width="39.33203125" style="38" customWidth="1"/>
    <col min="523" max="768" width="8.88671875" style="38"/>
    <col min="769" max="769" width="31.6640625" style="38" customWidth="1"/>
    <col min="770" max="770" width="24.44140625" style="38" customWidth="1"/>
    <col min="771" max="771" width="23.88671875" style="38" customWidth="1"/>
    <col min="772" max="772" width="20.44140625" style="38" customWidth="1"/>
    <col min="773" max="773" width="21.109375" style="38" customWidth="1"/>
    <col min="774" max="774" width="20.44140625" style="38" customWidth="1"/>
    <col min="775" max="776" width="17.6640625" style="38" customWidth="1"/>
    <col min="777" max="777" width="9.88671875" style="38" customWidth="1"/>
    <col min="778" max="778" width="39.33203125" style="38" customWidth="1"/>
    <col min="779" max="1024" width="8.88671875" style="38"/>
    <col min="1025" max="1025" width="31.6640625" style="38" customWidth="1"/>
    <col min="1026" max="1026" width="24.44140625" style="38" customWidth="1"/>
    <col min="1027" max="1027" width="23.88671875" style="38" customWidth="1"/>
    <col min="1028" max="1028" width="20.44140625" style="38" customWidth="1"/>
    <col min="1029" max="1029" width="21.109375" style="38" customWidth="1"/>
    <col min="1030" max="1030" width="20.44140625" style="38" customWidth="1"/>
    <col min="1031" max="1032" width="17.6640625" style="38" customWidth="1"/>
    <col min="1033" max="1033" width="9.88671875" style="38" customWidth="1"/>
    <col min="1034" max="1034" width="39.33203125" style="38" customWidth="1"/>
    <col min="1035" max="1280" width="8.88671875" style="38"/>
    <col min="1281" max="1281" width="31.6640625" style="38" customWidth="1"/>
    <col min="1282" max="1282" width="24.44140625" style="38" customWidth="1"/>
    <col min="1283" max="1283" width="23.88671875" style="38" customWidth="1"/>
    <col min="1284" max="1284" width="20.44140625" style="38" customWidth="1"/>
    <col min="1285" max="1285" width="21.109375" style="38" customWidth="1"/>
    <col min="1286" max="1286" width="20.44140625" style="38" customWidth="1"/>
    <col min="1287" max="1288" width="17.6640625" style="38" customWidth="1"/>
    <col min="1289" max="1289" width="9.88671875" style="38" customWidth="1"/>
    <col min="1290" max="1290" width="39.33203125" style="38" customWidth="1"/>
    <col min="1291" max="1536" width="8.88671875" style="38"/>
    <col min="1537" max="1537" width="31.6640625" style="38" customWidth="1"/>
    <col min="1538" max="1538" width="24.44140625" style="38" customWidth="1"/>
    <col min="1539" max="1539" width="23.88671875" style="38" customWidth="1"/>
    <col min="1540" max="1540" width="20.44140625" style="38" customWidth="1"/>
    <col min="1541" max="1541" width="21.109375" style="38" customWidth="1"/>
    <col min="1542" max="1542" width="20.44140625" style="38" customWidth="1"/>
    <col min="1543" max="1544" width="17.6640625" style="38" customWidth="1"/>
    <col min="1545" max="1545" width="9.88671875" style="38" customWidth="1"/>
    <col min="1546" max="1546" width="39.33203125" style="38" customWidth="1"/>
    <col min="1547" max="1792" width="8.88671875" style="38"/>
    <col min="1793" max="1793" width="31.6640625" style="38" customWidth="1"/>
    <col min="1794" max="1794" width="24.44140625" style="38" customWidth="1"/>
    <col min="1795" max="1795" width="23.88671875" style="38" customWidth="1"/>
    <col min="1796" max="1796" width="20.44140625" style="38" customWidth="1"/>
    <col min="1797" max="1797" width="21.109375" style="38" customWidth="1"/>
    <col min="1798" max="1798" width="20.44140625" style="38" customWidth="1"/>
    <col min="1799" max="1800" width="17.6640625" style="38" customWidth="1"/>
    <col min="1801" max="1801" width="9.88671875" style="38" customWidth="1"/>
    <col min="1802" max="1802" width="39.33203125" style="38" customWidth="1"/>
    <col min="1803" max="2048" width="8.88671875" style="38"/>
    <col min="2049" max="2049" width="31.6640625" style="38" customWidth="1"/>
    <col min="2050" max="2050" width="24.44140625" style="38" customWidth="1"/>
    <col min="2051" max="2051" width="23.88671875" style="38" customWidth="1"/>
    <col min="2052" max="2052" width="20.44140625" style="38" customWidth="1"/>
    <col min="2053" max="2053" width="21.109375" style="38" customWidth="1"/>
    <col min="2054" max="2054" width="20.44140625" style="38" customWidth="1"/>
    <col min="2055" max="2056" width="17.6640625" style="38" customWidth="1"/>
    <col min="2057" max="2057" width="9.88671875" style="38" customWidth="1"/>
    <col min="2058" max="2058" width="39.33203125" style="38" customWidth="1"/>
    <col min="2059" max="2304" width="8.88671875" style="38"/>
    <col min="2305" max="2305" width="31.6640625" style="38" customWidth="1"/>
    <col min="2306" max="2306" width="24.44140625" style="38" customWidth="1"/>
    <col min="2307" max="2307" width="23.88671875" style="38" customWidth="1"/>
    <col min="2308" max="2308" width="20.44140625" style="38" customWidth="1"/>
    <col min="2309" max="2309" width="21.109375" style="38" customWidth="1"/>
    <col min="2310" max="2310" width="20.44140625" style="38" customWidth="1"/>
    <col min="2311" max="2312" width="17.6640625" style="38" customWidth="1"/>
    <col min="2313" max="2313" width="9.88671875" style="38" customWidth="1"/>
    <col min="2314" max="2314" width="39.33203125" style="38" customWidth="1"/>
    <col min="2315" max="2560" width="8.88671875" style="38"/>
    <col min="2561" max="2561" width="31.6640625" style="38" customWidth="1"/>
    <col min="2562" max="2562" width="24.44140625" style="38" customWidth="1"/>
    <col min="2563" max="2563" width="23.88671875" style="38" customWidth="1"/>
    <col min="2564" max="2564" width="20.44140625" style="38" customWidth="1"/>
    <col min="2565" max="2565" width="21.109375" style="38" customWidth="1"/>
    <col min="2566" max="2566" width="20.44140625" style="38" customWidth="1"/>
    <col min="2567" max="2568" width="17.6640625" style="38" customWidth="1"/>
    <col min="2569" max="2569" width="9.88671875" style="38" customWidth="1"/>
    <col min="2570" max="2570" width="39.33203125" style="38" customWidth="1"/>
    <col min="2571" max="2816" width="8.88671875" style="38"/>
    <col min="2817" max="2817" width="31.6640625" style="38" customWidth="1"/>
    <col min="2818" max="2818" width="24.44140625" style="38" customWidth="1"/>
    <col min="2819" max="2819" width="23.88671875" style="38" customWidth="1"/>
    <col min="2820" max="2820" width="20.44140625" style="38" customWidth="1"/>
    <col min="2821" max="2821" width="21.109375" style="38" customWidth="1"/>
    <col min="2822" max="2822" width="20.44140625" style="38" customWidth="1"/>
    <col min="2823" max="2824" width="17.6640625" style="38" customWidth="1"/>
    <col min="2825" max="2825" width="9.88671875" style="38" customWidth="1"/>
    <col min="2826" max="2826" width="39.33203125" style="38" customWidth="1"/>
    <col min="2827" max="3072" width="8.88671875" style="38"/>
    <col min="3073" max="3073" width="31.6640625" style="38" customWidth="1"/>
    <col min="3074" max="3074" width="24.44140625" style="38" customWidth="1"/>
    <col min="3075" max="3075" width="23.88671875" style="38" customWidth="1"/>
    <col min="3076" max="3076" width="20.44140625" style="38" customWidth="1"/>
    <col min="3077" max="3077" width="21.109375" style="38" customWidth="1"/>
    <col min="3078" max="3078" width="20.44140625" style="38" customWidth="1"/>
    <col min="3079" max="3080" width="17.6640625" style="38" customWidth="1"/>
    <col min="3081" max="3081" width="9.88671875" style="38" customWidth="1"/>
    <col min="3082" max="3082" width="39.33203125" style="38" customWidth="1"/>
    <col min="3083" max="3328" width="8.88671875" style="38"/>
    <col min="3329" max="3329" width="31.6640625" style="38" customWidth="1"/>
    <col min="3330" max="3330" width="24.44140625" style="38" customWidth="1"/>
    <col min="3331" max="3331" width="23.88671875" style="38" customWidth="1"/>
    <col min="3332" max="3332" width="20.44140625" style="38" customWidth="1"/>
    <col min="3333" max="3333" width="21.109375" style="38" customWidth="1"/>
    <col min="3334" max="3334" width="20.44140625" style="38" customWidth="1"/>
    <col min="3335" max="3336" width="17.6640625" style="38" customWidth="1"/>
    <col min="3337" max="3337" width="9.88671875" style="38" customWidth="1"/>
    <col min="3338" max="3338" width="39.33203125" style="38" customWidth="1"/>
    <col min="3339" max="3584" width="8.88671875" style="38"/>
    <col min="3585" max="3585" width="31.6640625" style="38" customWidth="1"/>
    <col min="3586" max="3586" width="24.44140625" style="38" customWidth="1"/>
    <col min="3587" max="3587" width="23.88671875" style="38" customWidth="1"/>
    <col min="3588" max="3588" width="20.44140625" style="38" customWidth="1"/>
    <col min="3589" max="3589" width="21.109375" style="38" customWidth="1"/>
    <col min="3590" max="3590" width="20.44140625" style="38" customWidth="1"/>
    <col min="3591" max="3592" width="17.6640625" style="38" customWidth="1"/>
    <col min="3593" max="3593" width="9.88671875" style="38" customWidth="1"/>
    <col min="3594" max="3594" width="39.33203125" style="38" customWidth="1"/>
    <col min="3595" max="3840" width="8.88671875" style="38"/>
    <col min="3841" max="3841" width="31.6640625" style="38" customWidth="1"/>
    <col min="3842" max="3842" width="24.44140625" style="38" customWidth="1"/>
    <col min="3843" max="3843" width="23.88671875" style="38" customWidth="1"/>
    <col min="3844" max="3844" width="20.44140625" style="38" customWidth="1"/>
    <col min="3845" max="3845" width="21.109375" style="38" customWidth="1"/>
    <col min="3846" max="3846" width="20.44140625" style="38" customWidth="1"/>
    <col min="3847" max="3848" width="17.6640625" style="38" customWidth="1"/>
    <col min="3849" max="3849" width="9.88671875" style="38" customWidth="1"/>
    <col min="3850" max="3850" width="39.33203125" style="38" customWidth="1"/>
    <col min="3851" max="4096" width="8.88671875" style="38"/>
    <col min="4097" max="4097" width="31.6640625" style="38" customWidth="1"/>
    <col min="4098" max="4098" width="24.44140625" style="38" customWidth="1"/>
    <col min="4099" max="4099" width="23.88671875" style="38" customWidth="1"/>
    <col min="4100" max="4100" width="20.44140625" style="38" customWidth="1"/>
    <col min="4101" max="4101" width="21.109375" style="38" customWidth="1"/>
    <col min="4102" max="4102" width="20.44140625" style="38" customWidth="1"/>
    <col min="4103" max="4104" width="17.6640625" style="38" customWidth="1"/>
    <col min="4105" max="4105" width="9.88671875" style="38" customWidth="1"/>
    <col min="4106" max="4106" width="39.33203125" style="38" customWidth="1"/>
    <col min="4107" max="4352" width="8.88671875" style="38"/>
    <col min="4353" max="4353" width="31.6640625" style="38" customWidth="1"/>
    <col min="4354" max="4354" width="24.44140625" style="38" customWidth="1"/>
    <col min="4355" max="4355" width="23.88671875" style="38" customWidth="1"/>
    <col min="4356" max="4356" width="20.44140625" style="38" customWidth="1"/>
    <col min="4357" max="4357" width="21.109375" style="38" customWidth="1"/>
    <col min="4358" max="4358" width="20.44140625" style="38" customWidth="1"/>
    <col min="4359" max="4360" width="17.6640625" style="38" customWidth="1"/>
    <col min="4361" max="4361" width="9.88671875" style="38" customWidth="1"/>
    <col min="4362" max="4362" width="39.33203125" style="38" customWidth="1"/>
    <col min="4363" max="4608" width="8.88671875" style="38"/>
    <col min="4609" max="4609" width="31.6640625" style="38" customWidth="1"/>
    <col min="4610" max="4610" width="24.44140625" style="38" customWidth="1"/>
    <col min="4611" max="4611" width="23.88671875" style="38" customWidth="1"/>
    <col min="4612" max="4612" width="20.44140625" style="38" customWidth="1"/>
    <col min="4613" max="4613" width="21.109375" style="38" customWidth="1"/>
    <col min="4614" max="4614" width="20.44140625" style="38" customWidth="1"/>
    <col min="4615" max="4616" width="17.6640625" style="38" customWidth="1"/>
    <col min="4617" max="4617" width="9.88671875" style="38" customWidth="1"/>
    <col min="4618" max="4618" width="39.33203125" style="38" customWidth="1"/>
    <col min="4619" max="4864" width="8.88671875" style="38"/>
    <col min="4865" max="4865" width="31.6640625" style="38" customWidth="1"/>
    <col min="4866" max="4866" width="24.44140625" style="38" customWidth="1"/>
    <col min="4867" max="4867" width="23.88671875" style="38" customWidth="1"/>
    <col min="4868" max="4868" width="20.44140625" style="38" customWidth="1"/>
    <col min="4869" max="4869" width="21.109375" style="38" customWidth="1"/>
    <col min="4870" max="4870" width="20.44140625" style="38" customWidth="1"/>
    <col min="4871" max="4872" width="17.6640625" style="38" customWidth="1"/>
    <col min="4873" max="4873" width="9.88671875" style="38" customWidth="1"/>
    <col min="4874" max="4874" width="39.33203125" style="38" customWidth="1"/>
    <col min="4875" max="5120" width="8.88671875" style="38"/>
    <col min="5121" max="5121" width="31.6640625" style="38" customWidth="1"/>
    <col min="5122" max="5122" width="24.44140625" style="38" customWidth="1"/>
    <col min="5123" max="5123" width="23.88671875" style="38" customWidth="1"/>
    <col min="5124" max="5124" width="20.44140625" style="38" customWidth="1"/>
    <col min="5125" max="5125" width="21.109375" style="38" customWidth="1"/>
    <col min="5126" max="5126" width="20.44140625" style="38" customWidth="1"/>
    <col min="5127" max="5128" width="17.6640625" style="38" customWidth="1"/>
    <col min="5129" max="5129" width="9.88671875" style="38" customWidth="1"/>
    <col min="5130" max="5130" width="39.33203125" style="38" customWidth="1"/>
    <col min="5131" max="5376" width="8.88671875" style="38"/>
    <col min="5377" max="5377" width="31.6640625" style="38" customWidth="1"/>
    <col min="5378" max="5378" width="24.44140625" style="38" customWidth="1"/>
    <col min="5379" max="5379" width="23.88671875" style="38" customWidth="1"/>
    <col min="5380" max="5380" width="20.44140625" style="38" customWidth="1"/>
    <col min="5381" max="5381" width="21.109375" style="38" customWidth="1"/>
    <col min="5382" max="5382" width="20.44140625" style="38" customWidth="1"/>
    <col min="5383" max="5384" width="17.6640625" style="38" customWidth="1"/>
    <col min="5385" max="5385" width="9.88671875" style="38" customWidth="1"/>
    <col min="5386" max="5386" width="39.33203125" style="38" customWidth="1"/>
    <col min="5387" max="5632" width="8.88671875" style="38"/>
    <col min="5633" max="5633" width="31.6640625" style="38" customWidth="1"/>
    <col min="5634" max="5634" width="24.44140625" style="38" customWidth="1"/>
    <col min="5635" max="5635" width="23.88671875" style="38" customWidth="1"/>
    <col min="5636" max="5636" width="20.44140625" style="38" customWidth="1"/>
    <col min="5637" max="5637" width="21.109375" style="38" customWidth="1"/>
    <col min="5638" max="5638" width="20.44140625" style="38" customWidth="1"/>
    <col min="5639" max="5640" width="17.6640625" style="38" customWidth="1"/>
    <col min="5641" max="5641" width="9.88671875" style="38" customWidth="1"/>
    <col min="5642" max="5642" width="39.33203125" style="38" customWidth="1"/>
    <col min="5643" max="5888" width="8.88671875" style="38"/>
    <col min="5889" max="5889" width="31.6640625" style="38" customWidth="1"/>
    <col min="5890" max="5890" width="24.44140625" style="38" customWidth="1"/>
    <col min="5891" max="5891" width="23.88671875" style="38" customWidth="1"/>
    <col min="5892" max="5892" width="20.44140625" style="38" customWidth="1"/>
    <col min="5893" max="5893" width="21.109375" style="38" customWidth="1"/>
    <col min="5894" max="5894" width="20.44140625" style="38" customWidth="1"/>
    <col min="5895" max="5896" width="17.6640625" style="38" customWidth="1"/>
    <col min="5897" max="5897" width="9.88671875" style="38" customWidth="1"/>
    <col min="5898" max="5898" width="39.33203125" style="38" customWidth="1"/>
    <col min="5899" max="6144" width="8.88671875" style="38"/>
    <col min="6145" max="6145" width="31.6640625" style="38" customWidth="1"/>
    <col min="6146" max="6146" width="24.44140625" style="38" customWidth="1"/>
    <col min="6147" max="6147" width="23.88671875" style="38" customWidth="1"/>
    <col min="6148" max="6148" width="20.44140625" style="38" customWidth="1"/>
    <col min="6149" max="6149" width="21.109375" style="38" customWidth="1"/>
    <col min="6150" max="6150" width="20.44140625" style="38" customWidth="1"/>
    <col min="6151" max="6152" width="17.6640625" style="38" customWidth="1"/>
    <col min="6153" max="6153" width="9.88671875" style="38" customWidth="1"/>
    <col min="6154" max="6154" width="39.33203125" style="38" customWidth="1"/>
    <col min="6155" max="6400" width="8.88671875" style="38"/>
    <col min="6401" max="6401" width="31.6640625" style="38" customWidth="1"/>
    <col min="6402" max="6402" width="24.44140625" style="38" customWidth="1"/>
    <col min="6403" max="6403" width="23.88671875" style="38" customWidth="1"/>
    <col min="6404" max="6404" width="20.44140625" style="38" customWidth="1"/>
    <col min="6405" max="6405" width="21.109375" style="38" customWidth="1"/>
    <col min="6406" max="6406" width="20.44140625" style="38" customWidth="1"/>
    <col min="6407" max="6408" width="17.6640625" style="38" customWidth="1"/>
    <col min="6409" max="6409" width="9.88671875" style="38" customWidth="1"/>
    <col min="6410" max="6410" width="39.33203125" style="38" customWidth="1"/>
    <col min="6411" max="6656" width="8.88671875" style="38"/>
    <col min="6657" max="6657" width="31.6640625" style="38" customWidth="1"/>
    <col min="6658" max="6658" width="24.44140625" style="38" customWidth="1"/>
    <col min="6659" max="6659" width="23.88671875" style="38" customWidth="1"/>
    <col min="6660" max="6660" width="20.44140625" style="38" customWidth="1"/>
    <col min="6661" max="6661" width="21.109375" style="38" customWidth="1"/>
    <col min="6662" max="6662" width="20.44140625" style="38" customWidth="1"/>
    <col min="6663" max="6664" width="17.6640625" style="38" customWidth="1"/>
    <col min="6665" max="6665" width="9.88671875" style="38" customWidth="1"/>
    <col min="6666" max="6666" width="39.33203125" style="38" customWidth="1"/>
    <col min="6667" max="6912" width="8.88671875" style="38"/>
    <col min="6913" max="6913" width="31.6640625" style="38" customWidth="1"/>
    <col min="6914" max="6914" width="24.44140625" style="38" customWidth="1"/>
    <col min="6915" max="6915" width="23.88671875" style="38" customWidth="1"/>
    <col min="6916" max="6916" width="20.44140625" style="38" customWidth="1"/>
    <col min="6917" max="6917" width="21.109375" style="38" customWidth="1"/>
    <col min="6918" max="6918" width="20.44140625" style="38" customWidth="1"/>
    <col min="6919" max="6920" width="17.6640625" style="38" customWidth="1"/>
    <col min="6921" max="6921" width="9.88671875" style="38" customWidth="1"/>
    <col min="6922" max="6922" width="39.33203125" style="38" customWidth="1"/>
    <col min="6923" max="7168" width="8.88671875" style="38"/>
    <col min="7169" max="7169" width="31.6640625" style="38" customWidth="1"/>
    <col min="7170" max="7170" width="24.44140625" style="38" customWidth="1"/>
    <col min="7171" max="7171" width="23.88671875" style="38" customWidth="1"/>
    <col min="7172" max="7172" width="20.44140625" style="38" customWidth="1"/>
    <col min="7173" max="7173" width="21.109375" style="38" customWidth="1"/>
    <col min="7174" max="7174" width="20.44140625" style="38" customWidth="1"/>
    <col min="7175" max="7176" width="17.6640625" style="38" customWidth="1"/>
    <col min="7177" max="7177" width="9.88671875" style="38" customWidth="1"/>
    <col min="7178" max="7178" width="39.33203125" style="38" customWidth="1"/>
    <col min="7179" max="7424" width="8.88671875" style="38"/>
    <col min="7425" max="7425" width="31.6640625" style="38" customWidth="1"/>
    <col min="7426" max="7426" width="24.44140625" style="38" customWidth="1"/>
    <col min="7427" max="7427" width="23.88671875" style="38" customWidth="1"/>
    <col min="7428" max="7428" width="20.44140625" style="38" customWidth="1"/>
    <col min="7429" max="7429" width="21.109375" style="38" customWidth="1"/>
    <col min="7430" max="7430" width="20.44140625" style="38" customWidth="1"/>
    <col min="7431" max="7432" width="17.6640625" style="38" customWidth="1"/>
    <col min="7433" max="7433" width="9.88671875" style="38" customWidth="1"/>
    <col min="7434" max="7434" width="39.33203125" style="38" customWidth="1"/>
    <col min="7435" max="7680" width="8.88671875" style="38"/>
    <col min="7681" max="7681" width="31.6640625" style="38" customWidth="1"/>
    <col min="7682" max="7682" width="24.44140625" style="38" customWidth="1"/>
    <col min="7683" max="7683" width="23.88671875" style="38" customWidth="1"/>
    <col min="7684" max="7684" width="20.44140625" style="38" customWidth="1"/>
    <col min="7685" max="7685" width="21.109375" style="38" customWidth="1"/>
    <col min="7686" max="7686" width="20.44140625" style="38" customWidth="1"/>
    <col min="7687" max="7688" width="17.6640625" style="38" customWidth="1"/>
    <col min="7689" max="7689" width="9.88671875" style="38" customWidth="1"/>
    <col min="7690" max="7690" width="39.33203125" style="38" customWidth="1"/>
    <col min="7691" max="7936" width="8.88671875" style="38"/>
    <col min="7937" max="7937" width="31.6640625" style="38" customWidth="1"/>
    <col min="7938" max="7938" width="24.44140625" style="38" customWidth="1"/>
    <col min="7939" max="7939" width="23.88671875" style="38" customWidth="1"/>
    <col min="7940" max="7940" width="20.44140625" style="38" customWidth="1"/>
    <col min="7941" max="7941" width="21.109375" style="38" customWidth="1"/>
    <col min="7942" max="7942" width="20.44140625" style="38" customWidth="1"/>
    <col min="7943" max="7944" width="17.6640625" style="38" customWidth="1"/>
    <col min="7945" max="7945" width="9.88671875" style="38" customWidth="1"/>
    <col min="7946" max="7946" width="39.33203125" style="38" customWidth="1"/>
    <col min="7947" max="8192" width="8.88671875" style="38"/>
    <col min="8193" max="8193" width="31.6640625" style="38" customWidth="1"/>
    <col min="8194" max="8194" width="24.44140625" style="38" customWidth="1"/>
    <col min="8195" max="8195" width="23.88671875" style="38" customWidth="1"/>
    <col min="8196" max="8196" width="20.44140625" style="38" customWidth="1"/>
    <col min="8197" max="8197" width="21.109375" style="38" customWidth="1"/>
    <col min="8198" max="8198" width="20.44140625" style="38" customWidth="1"/>
    <col min="8199" max="8200" width="17.6640625" style="38" customWidth="1"/>
    <col min="8201" max="8201" width="9.88671875" style="38" customWidth="1"/>
    <col min="8202" max="8202" width="39.33203125" style="38" customWidth="1"/>
    <col min="8203" max="8448" width="8.88671875" style="38"/>
    <col min="8449" max="8449" width="31.6640625" style="38" customWidth="1"/>
    <col min="8450" max="8450" width="24.44140625" style="38" customWidth="1"/>
    <col min="8451" max="8451" width="23.88671875" style="38" customWidth="1"/>
    <col min="8452" max="8452" width="20.44140625" style="38" customWidth="1"/>
    <col min="8453" max="8453" width="21.109375" style="38" customWidth="1"/>
    <col min="8454" max="8454" width="20.44140625" style="38" customWidth="1"/>
    <col min="8455" max="8456" width="17.6640625" style="38" customWidth="1"/>
    <col min="8457" max="8457" width="9.88671875" style="38" customWidth="1"/>
    <col min="8458" max="8458" width="39.33203125" style="38" customWidth="1"/>
    <col min="8459" max="8704" width="8.88671875" style="38"/>
    <col min="8705" max="8705" width="31.6640625" style="38" customWidth="1"/>
    <col min="8706" max="8706" width="24.44140625" style="38" customWidth="1"/>
    <col min="8707" max="8707" width="23.88671875" style="38" customWidth="1"/>
    <col min="8708" max="8708" width="20.44140625" style="38" customWidth="1"/>
    <col min="8709" max="8709" width="21.109375" style="38" customWidth="1"/>
    <col min="8710" max="8710" width="20.44140625" style="38" customWidth="1"/>
    <col min="8711" max="8712" width="17.6640625" style="38" customWidth="1"/>
    <col min="8713" max="8713" width="9.88671875" style="38" customWidth="1"/>
    <col min="8714" max="8714" width="39.33203125" style="38" customWidth="1"/>
    <col min="8715" max="8960" width="8.88671875" style="38"/>
    <col min="8961" max="8961" width="31.6640625" style="38" customWidth="1"/>
    <col min="8962" max="8962" width="24.44140625" style="38" customWidth="1"/>
    <col min="8963" max="8963" width="23.88671875" style="38" customWidth="1"/>
    <col min="8964" max="8964" width="20.44140625" style="38" customWidth="1"/>
    <col min="8965" max="8965" width="21.109375" style="38" customWidth="1"/>
    <col min="8966" max="8966" width="20.44140625" style="38" customWidth="1"/>
    <col min="8967" max="8968" width="17.6640625" style="38" customWidth="1"/>
    <col min="8969" max="8969" width="9.88671875" style="38" customWidth="1"/>
    <col min="8970" max="8970" width="39.33203125" style="38" customWidth="1"/>
    <col min="8971" max="9216" width="8.88671875" style="38"/>
    <col min="9217" max="9217" width="31.6640625" style="38" customWidth="1"/>
    <col min="9218" max="9218" width="24.44140625" style="38" customWidth="1"/>
    <col min="9219" max="9219" width="23.88671875" style="38" customWidth="1"/>
    <col min="9220" max="9220" width="20.44140625" style="38" customWidth="1"/>
    <col min="9221" max="9221" width="21.109375" style="38" customWidth="1"/>
    <col min="9222" max="9222" width="20.44140625" style="38" customWidth="1"/>
    <col min="9223" max="9224" width="17.6640625" style="38" customWidth="1"/>
    <col min="9225" max="9225" width="9.88671875" style="38" customWidth="1"/>
    <col min="9226" max="9226" width="39.33203125" style="38" customWidth="1"/>
    <col min="9227" max="9472" width="8.88671875" style="38"/>
    <col min="9473" max="9473" width="31.6640625" style="38" customWidth="1"/>
    <col min="9474" max="9474" width="24.44140625" style="38" customWidth="1"/>
    <col min="9475" max="9475" width="23.88671875" style="38" customWidth="1"/>
    <col min="9476" max="9476" width="20.44140625" style="38" customWidth="1"/>
    <col min="9477" max="9477" width="21.109375" style="38" customWidth="1"/>
    <col min="9478" max="9478" width="20.44140625" style="38" customWidth="1"/>
    <col min="9479" max="9480" width="17.6640625" style="38" customWidth="1"/>
    <col min="9481" max="9481" width="9.88671875" style="38" customWidth="1"/>
    <col min="9482" max="9482" width="39.33203125" style="38" customWidth="1"/>
    <col min="9483" max="9728" width="8.88671875" style="38"/>
    <col min="9729" max="9729" width="31.6640625" style="38" customWidth="1"/>
    <col min="9730" max="9730" width="24.44140625" style="38" customWidth="1"/>
    <col min="9731" max="9731" width="23.88671875" style="38" customWidth="1"/>
    <col min="9732" max="9732" width="20.44140625" style="38" customWidth="1"/>
    <col min="9733" max="9733" width="21.109375" style="38" customWidth="1"/>
    <col min="9734" max="9734" width="20.44140625" style="38" customWidth="1"/>
    <col min="9735" max="9736" width="17.6640625" style="38" customWidth="1"/>
    <col min="9737" max="9737" width="9.88671875" style="38" customWidth="1"/>
    <col min="9738" max="9738" width="39.33203125" style="38" customWidth="1"/>
    <col min="9739" max="9984" width="8.88671875" style="38"/>
    <col min="9985" max="9985" width="31.6640625" style="38" customWidth="1"/>
    <col min="9986" max="9986" width="24.44140625" style="38" customWidth="1"/>
    <col min="9987" max="9987" width="23.88671875" style="38" customWidth="1"/>
    <col min="9988" max="9988" width="20.44140625" style="38" customWidth="1"/>
    <col min="9989" max="9989" width="21.109375" style="38" customWidth="1"/>
    <col min="9990" max="9990" width="20.44140625" style="38" customWidth="1"/>
    <col min="9991" max="9992" width="17.6640625" style="38" customWidth="1"/>
    <col min="9993" max="9993" width="9.88671875" style="38" customWidth="1"/>
    <col min="9994" max="9994" width="39.33203125" style="38" customWidth="1"/>
    <col min="9995" max="10240" width="8.88671875" style="38"/>
    <col min="10241" max="10241" width="31.6640625" style="38" customWidth="1"/>
    <col min="10242" max="10242" width="24.44140625" style="38" customWidth="1"/>
    <col min="10243" max="10243" width="23.88671875" style="38" customWidth="1"/>
    <col min="10244" max="10244" width="20.44140625" style="38" customWidth="1"/>
    <col min="10245" max="10245" width="21.109375" style="38" customWidth="1"/>
    <col min="10246" max="10246" width="20.44140625" style="38" customWidth="1"/>
    <col min="10247" max="10248" width="17.6640625" style="38" customWidth="1"/>
    <col min="10249" max="10249" width="9.88671875" style="38" customWidth="1"/>
    <col min="10250" max="10250" width="39.33203125" style="38" customWidth="1"/>
    <col min="10251" max="10496" width="8.88671875" style="38"/>
    <col min="10497" max="10497" width="31.6640625" style="38" customWidth="1"/>
    <col min="10498" max="10498" width="24.44140625" style="38" customWidth="1"/>
    <col min="10499" max="10499" width="23.88671875" style="38" customWidth="1"/>
    <col min="10500" max="10500" width="20.44140625" style="38" customWidth="1"/>
    <col min="10501" max="10501" width="21.109375" style="38" customWidth="1"/>
    <col min="10502" max="10502" width="20.44140625" style="38" customWidth="1"/>
    <col min="10503" max="10504" width="17.6640625" style="38" customWidth="1"/>
    <col min="10505" max="10505" width="9.88671875" style="38" customWidth="1"/>
    <col min="10506" max="10506" width="39.33203125" style="38" customWidth="1"/>
    <col min="10507" max="10752" width="8.88671875" style="38"/>
    <col min="10753" max="10753" width="31.6640625" style="38" customWidth="1"/>
    <col min="10754" max="10754" width="24.44140625" style="38" customWidth="1"/>
    <col min="10755" max="10755" width="23.88671875" style="38" customWidth="1"/>
    <col min="10756" max="10756" width="20.44140625" style="38" customWidth="1"/>
    <col min="10757" max="10757" width="21.109375" style="38" customWidth="1"/>
    <col min="10758" max="10758" width="20.44140625" style="38" customWidth="1"/>
    <col min="10759" max="10760" width="17.6640625" style="38" customWidth="1"/>
    <col min="10761" max="10761" width="9.88671875" style="38" customWidth="1"/>
    <col min="10762" max="10762" width="39.33203125" style="38" customWidth="1"/>
    <col min="10763" max="11008" width="8.88671875" style="38"/>
    <col min="11009" max="11009" width="31.6640625" style="38" customWidth="1"/>
    <col min="11010" max="11010" width="24.44140625" style="38" customWidth="1"/>
    <col min="11011" max="11011" width="23.88671875" style="38" customWidth="1"/>
    <col min="11012" max="11012" width="20.44140625" style="38" customWidth="1"/>
    <col min="11013" max="11013" width="21.109375" style="38" customWidth="1"/>
    <col min="11014" max="11014" width="20.44140625" style="38" customWidth="1"/>
    <col min="11015" max="11016" width="17.6640625" style="38" customWidth="1"/>
    <col min="11017" max="11017" width="9.88671875" style="38" customWidth="1"/>
    <col min="11018" max="11018" width="39.33203125" style="38" customWidth="1"/>
    <col min="11019" max="11264" width="8.88671875" style="38"/>
    <col min="11265" max="11265" width="31.6640625" style="38" customWidth="1"/>
    <col min="11266" max="11266" width="24.44140625" style="38" customWidth="1"/>
    <col min="11267" max="11267" width="23.88671875" style="38" customWidth="1"/>
    <col min="11268" max="11268" width="20.44140625" style="38" customWidth="1"/>
    <col min="11269" max="11269" width="21.109375" style="38" customWidth="1"/>
    <col min="11270" max="11270" width="20.44140625" style="38" customWidth="1"/>
    <col min="11271" max="11272" width="17.6640625" style="38" customWidth="1"/>
    <col min="11273" max="11273" width="9.88671875" style="38" customWidth="1"/>
    <col min="11274" max="11274" width="39.33203125" style="38" customWidth="1"/>
    <col min="11275" max="11520" width="8.88671875" style="38"/>
    <col min="11521" max="11521" width="31.6640625" style="38" customWidth="1"/>
    <col min="11522" max="11522" width="24.44140625" style="38" customWidth="1"/>
    <col min="11523" max="11523" width="23.88671875" style="38" customWidth="1"/>
    <col min="11524" max="11524" width="20.44140625" style="38" customWidth="1"/>
    <col min="11525" max="11525" width="21.109375" style="38" customWidth="1"/>
    <col min="11526" max="11526" width="20.44140625" style="38" customWidth="1"/>
    <col min="11527" max="11528" width="17.6640625" style="38" customWidth="1"/>
    <col min="11529" max="11529" width="9.88671875" style="38" customWidth="1"/>
    <col min="11530" max="11530" width="39.33203125" style="38" customWidth="1"/>
    <col min="11531" max="11776" width="8.88671875" style="38"/>
    <col min="11777" max="11777" width="31.6640625" style="38" customWidth="1"/>
    <col min="11778" max="11778" width="24.44140625" style="38" customWidth="1"/>
    <col min="11779" max="11779" width="23.88671875" style="38" customWidth="1"/>
    <col min="11780" max="11780" width="20.44140625" style="38" customWidth="1"/>
    <col min="11781" max="11781" width="21.109375" style="38" customWidth="1"/>
    <col min="11782" max="11782" width="20.44140625" style="38" customWidth="1"/>
    <col min="11783" max="11784" width="17.6640625" style="38" customWidth="1"/>
    <col min="11785" max="11785" width="9.88671875" style="38" customWidth="1"/>
    <col min="11786" max="11786" width="39.33203125" style="38" customWidth="1"/>
    <col min="11787" max="12032" width="8.88671875" style="38"/>
    <col min="12033" max="12033" width="31.6640625" style="38" customWidth="1"/>
    <col min="12034" max="12034" width="24.44140625" style="38" customWidth="1"/>
    <col min="12035" max="12035" width="23.88671875" style="38" customWidth="1"/>
    <col min="12036" max="12036" width="20.44140625" style="38" customWidth="1"/>
    <col min="12037" max="12037" width="21.109375" style="38" customWidth="1"/>
    <col min="12038" max="12038" width="20.44140625" style="38" customWidth="1"/>
    <col min="12039" max="12040" width="17.6640625" style="38" customWidth="1"/>
    <col min="12041" max="12041" width="9.88671875" style="38" customWidth="1"/>
    <col min="12042" max="12042" width="39.33203125" style="38" customWidth="1"/>
    <col min="12043" max="12288" width="8.88671875" style="38"/>
    <col min="12289" max="12289" width="31.6640625" style="38" customWidth="1"/>
    <col min="12290" max="12290" width="24.44140625" style="38" customWidth="1"/>
    <col min="12291" max="12291" width="23.88671875" style="38" customWidth="1"/>
    <col min="12292" max="12292" width="20.44140625" style="38" customWidth="1"/>
    <col min="12293" max="12293" width="21.109375" style="38" customWidth="1"/>
    <col min="12294" max="12294" width="20.44140625" style="38" customWidth="1"/>
    <col min="12295" max="12296" width="17.6640625" style="38" customWidth="1"/>
    <col min="12297" max="12297" width="9.88671875" style="38" customWidth="1"/>
    <col min="12298" max="12298" width="39.33203125" style="38" customWidth="1"/>
    <col min="12299" max="12544" width="8.88671875" style="38"/>
    <col min="12545" max="12545" width="31.6640625" style="38" customWidth="1"/>
    <col min="12546" max="12546" width="24.44140625" style="38" customWidth="1"/>
    <col min="12547" max="12547" width="23.88671875" style="38" customWidth="1"/>
    <col min="12548" max="12548" width="20.44140625" style="38" customWidth="1"/>
    <col min="12549" max="12549" width="21.109375" style="38" customWidth="1"/>
    <col min="12550" max="12550" width="20.44140625" style="38" customWidth="1"/>
    <col min="12551" max="12552" width="17.6640625" style="38" customWidth="1"/>
    <col min="12553" max="12553" width="9.88671875" style="38" customWidth="1"/>
    <col min="12554" max="12554" width="39.33203125" style="38" customWidth="1"/>
    <col min="12555" max="12800" width="8.88671875" style="38"/>
    <col min="12801" max="12801" width="31.6640625" style="38" customWidth="1"/>
    <col min="12802" max="12802" width="24.44140625" style="38" customWidth="1"/>
    <col min="12803" max="12803" width="23.88671875" style="38" customWidth="1"/>
    <col min="12804" max="12804" width="20.44140625" style="38" customWidth="1"/>
    <col min="12805" max="12805" width="21.109375" style="38" customWidth="1"/>
    <col min="12806" max="12806" width="20.44140625" style="38" customWidth="1"/>
    <col min="12807" max="12808" width="17.6640625" style="38" customWidth="1"/>
    <col min="12809" max="12809" width="9.88671875" style="38" customWidth="1"/>
    <col min="12810" max="12810" width="39.33203125" style="38" customWidth="1"/>
    <col min="12811" max="13056" width="8.88671875" style="38"/>
    <col min="13057" max="13057" width="31.6640625" style="38" customWidth="1"/>
    <col min="13058" max="13058" width="24.44140625" style="38" customWidth="1"/>
    <col min="13059" max="13059" width="23.88671875" style="38" customWidth="1"/>
    <col min="13060" max="13060" width="20.44140625" style="38" customWidth="1"/>
    <col min="13061" max="13061" width="21.109375" style="38" customWidth="1"/>
    <col min="13062" max="13062" width="20.44140625" style="38" customWidth="1"/>
    <col min="13063" max="13064" width="17.6640625" style="38" customWidth="1"/>
    <col min="13065" max="13065" width="9.88671875" style="38" customWidth="1"/>
    <col min="13066" max="13066" width="39.33203125" style="38" customWidth="1"/>
    <col min="13067" max="13312" width="8.88671875" style="38"/>
    <col min="13313" max="13313" width="31.6640625" style="38" customWidth="1"/>
    <col min="13314" max="13314" width="24.44140625" style="38" customWidth="1"/>
    <col min="13315" max="13315" width="23.88671875" style="38" customWidth="1"/>
    <col min="13316" max="13316" width="20.44140625" style="38" customWidth="1"/>
    <col min="13317" max="13317" width="21.109375" style="38" customWidth="1"/>
    <col min="13318" max="13318" width="20.44140625" style="38" customWidth="1"/>
    <col min="13319" max="13320" width="17.6640625" style="38" customWidth="1"/>
    <col min="13321" max="13321" width="9.88671875" style="38" customWidth="1"/>
    <col min="13322" max="13322" width="39.33203125" style="38" customWidth="1"/>
    <col min="13323" max="13568" width="8.88671875" style="38"/>
    <col min="13569" max="13569" width="31.6640625" style="38" customWidth="1"/>
    <col min="13570" max="13570" width="24.44140625" style="38" customWidth="1"/>
    <col min="13571" max="13571" width="23.88671875" style="38" customWidth="1"/>
    <col min="13572" max="13572" width="20.44140625" style="38" customWidth="1"/>
    <col min="13573" max="13573" width="21.109375" style="38" customWidth="1"/>
    <col min="13574" max="13574" width="20.44140625" style="38" customWidth="1"/>
    <col min="13575" max="13576" width="17.6640625" style="38" customWidth="1"/>
    <col min="13577" max="13577" width="9.88671875" style="38" customWidth="1"/>
    <col min="13578" max="13578" width="39.33203125" style="38" customWidth="1"/>
    <col min="13579" max="13824" width="8.88671875" style="38"/>
    <col min="13825" max="13825" width="31.6640625" style="38" customWidth="1"/>
    <col min="13826" max="13826" width="24.44140625" style="38" customWidth="1"/>
    <col min="13827" max="13827" width="23.88671875" style="38" customWidth="1"/>
    <col min="13828" max="13828" width="20.44140625" style="38" customWidth="1"/>
    <col min="13829" max="13829" width="21.109375" style="38" customWidth="1"/>
    <col min="13830" max="13830" width="20.44140625" style="38" customWidth="1"/>
    <col min="13831" max="13832" width="17.6640625" style="38" customWidth="1"/>
    <col min="13833" max="13833" width="9.88671875" style="38" customWidth="1"/>
    <col min="13834" max="13834" width="39.33203125" style="38" customWidth="1"/>
    <col min="13835" max="14080" width="8.88671875" style="38"/>
    <col min="14081" max="14081" width="31.6640625" style="38" customWidth="1"/>
    <col min="14082" max="14082" width="24.44140625" style="38" customWidth="1"/>
    <col min="14083" max="14083" width="23.88671875" style="38" customWidth="1"/>
    <col min="14084" max="14084" width="20.44140625" style="38" customWidth="1"/>
    <col min="14085" max="14085" width="21.109375" style="38" customWidth="1"/>
    <col min="14086" max="14086" width="20.44140625" style="38" customWidth="1"/>
    <col min="14087" max="14088" width="17.6640625" style="38" customWidth="1"/>
    <col min="14089" max="14089" width="9.88671875" style="38" customWidth="1"/>
    <col min="14090" max="14090" width="39.33203125" style="38" customWidth="1"/>
    <col min="14091" max="14336" width="8.88671875" style="38"/>
    <col min="14337" max="14337" width="31.6640625" style="38" customWidth="1"/>
    <col min="14338" max="14338" width="24.44140625" style="38" customWidth="1"/>
    <col min="14339" max="14339" width="23.88671875" style="38" customWidth="1"/>
    <col min="14340" max="14340" width="20.44140625" style="38" customWidth="1"/>
    <col min="14341" max="14341" width="21.109375" style="38" customWidth="1"/>
    <col min="14342" max="14342" width="20.44140625" style="38" customWidth="1"/>
    <col min="14343" max="14344" width="17.6640625" style="38" customWidth="1"/>
    <col min="14345" max="14345" width="9.88671875" style="38" customWidth="1"/>
    <col min="14346" max="14346" width="39.33203125" style="38" customWidth="1"/>
    <col min="14347" max="14592" width="8.88671875" style="38"/>
    <col min="14593" max="14593" width="31.6640625" style="38" customWidth="1"/>
    <col min="14594" max="14594" width="24.44140625" style="38" customWidth="1"/>
    <col min="14595" max="14595" width="23.88671875" style="38" customWidth="1"/>
    <col min="14596" max="14596" width="20.44140625" style="38" customWidth="1"/>
    <col min="14597" max="14597" width="21.109375" style="38" customWidth="1"/>
    <col min="14598" max="14598" width="20.44140625" style="38" customWidth="1"/>
    <col min="14599" max="14600" width="17.6640625" style="38" customWidth="1"/>
    <col min="14601" max="14601" width="9.88671875" style="38" customWidth="1"/>
    <col min="14602" max="14602" width="39.33203125" style="38" customWidth="1"/>
    <col min="14603" max="14848" width="8.88671875" style="38"/>
    <col min="14849" max="14849" width="31.6640625" style="38" customWidth="1"/>
    <col min="14850" max="14850" width="24.44140625" style="38" customWidth="1"/>
    <col min="14851" max="14851" width="23.88671875" style="38" customWidth="1"/>
    <col min="14852" max="14852" width="20.44140625" style="38" customWidth="1"/>
    <col min="14853" max="14853" width="21.109375" style="38" customWidth="1"/>
    <col min="14854" max="14854" width="20.44140625" style="38" customWidth="1"/>
    <col min="14855" max="14856" width="17.6640625" style="38" customWidth="1"/>
    <col min="14857" max="14857" width="9.88671875" style="38" customWidth="1"/>
    <col min="14858" max="14858" width="39.33203125" style="38" customWidth="1"/>
    <col min="14859" max="15104" width="8.88671875" style="38"/>
    <col min="15105" max="15105" width="31.6640625" style="38" customWidth="1"/>
    <col min="15106" max="15106" width="24.44140625" style="38" customWidth="1"/>
    <col min="15107" max="15107" width="23.88671875" style="38" customWidth="1"/>
    <col min="15108" max="15108" width="20.44140625" style="38" customWidth="1"/>
    <col min="15109" max="15109" width="21.109375" style="38" customWidth="1"/>
    <col min="15110" max="15110" width="20.44140625" style="38" customWidth="1"/>
    <col min="15111" max="15112" width="17.6640625" style="38" customWidth="1"/>
    <col min="15113" max="15113" width="9.88671875" style="38" customWidth="1"/>
    <col min="15114" max="15114" width="39.33203125" style="38" customWidth="1"/>
    <col min="15115" max="15360" width="8.88671875" style="38"/>
    <col min="15361" max="15361" width="31.6640625" style="38" customWidth="1"/>
    <col min="15362" max="15362" width="24.44140625" style="38" customWidth="1"/>
    <col min="15363" max="15363" width="23.88671875" style="38" customWidth="1"/>
    <col min="15364" max="15364" width="20.44140625" style="38" customWidth="1"/>
    <col min="15365" max="15365" width="21.109375" style="38" customWidth="1"/>
    <col min="15366" max="15366" width="20.44140625" style="38" customWidth="1"/>
    <col min="15367" max="15368" width="17.6640625" style="38" customWidth="1"/>
    <col min="15369" max="15369" width="9.88671875" style="38" customWidth="1"/>
    <col min="15370" max="15370" width="39.33203125" style="38" customWidth="1"/>
    <col min="15371" max="15616" width="8.88671875" style="38"/>
    <col min="15617" max="15617" width="31.6640625" style="38" customWidth="1"/>
    <col min="15618" max="15618" width="24.44140625" style="38" customWidth="1"/>
    <col min="15619" max="15619" width="23.88671875" style="38" customWidth="1"/>
    <col min="15620" max="15620" width="20.44140625" style="38" customWidth="1"/>
    <col min="15621" max="15621" width="21.109375" style="38" customWidth="1"/>
    <col min="15622" max="15622" width="20.44140625" style="38" customWidth="1"/>
    <col min="15623" max="15624" width="17.6640625" style="38" customWidth="1"/>
    <col min="15625" max="15625" width="9.88671875" style="38" customWidth="1"/>
    <col min="15626" max="15626" width="39.33203125" style="38" customWidth="1"/>
    <col min="15627" max="15872" width="8.88671875" style="38"/>
    <col min="15873" max="15873" width="31.6640625" style="38" customWidth="1"/>
    <col min="15874" max="15874" width="24.44140625" style="38" customWidth="1"/>
    <col min="15875" max="15875" width="23.88671875" style="38" customWidth="1"/>
    <col min="15876" max="15876" width="20.44140625" style="38" customWidth="1"/>
    <col min="15877" max="15877" width="21.109375" style="38" customWidth="1"/>
    <col min="15878" max="15878" width="20.44140625" style="38" customWidth="1"/>
    <col min="15879" max="15880" width="17.6640625" style="38" customWidth="1"/>
    <col min="15881" max="15881" width="9.88671875" style="38" customWidth="1"/>
    <col min="15882" max="15882" width="39.33203125" style="38" customWidth="1"/>
    <col min="15883" max="16128" width="8.88671875" style="38"/>
    <col min="16129" max="16129" width="31.6640625" style="38" customWidth="1"/>
    <col min="16130" max="16130" width="24.44140625" style="38" customWidth="1"/>
    <col min="16131" max="16131" width="23.88671875" style="38" customWidth="1"/>
    <col min="16132" max="16132" width="20.44140625" style="38" customWidth="1"/>
    <col min="16133" max="16133" width="21.109375" style="38" customWidth="1"/>
    <col min="16134" max="16134" width="20.44140625" style="38" customWidth="1"/>
    <col min="16135" max="16136" width="17.6640625" style="38" customWidth="1"/>
    <col min="16137" max="16137" width="9.88671875" style="38" customWidth="1"/>
    <col min="16138" max="16138" width="39.33203125" style="38" customWidth="1"/>
    <col min="16139" max="16384" width="8.88671875" style="38"/>
  </cols>
  <sheetData>
    <row r="1" spans="1:13" s="52" customFormat="1" ht="22.2">
      <c r="A1" s="7"/>
      <c r="B1" s="7"/>
      <c r="D1" s="7"/>
      <c r="E1" s="7" t="s">
        <v>641</v>
      </c>
      <c r="F1" s="7"/>
      <c r="K1" s="38"/>
      <c r="L1" s="38"/>
      <c r="M1" s="38"/>
    </row>
    <row r="2" spans="1:13" s="52" customFormat="1" ht="22.2">
      <c r="A2" s="7"/>
      <c r="B2" s="7"/>
      <c r="D2" s="7"/>
      <c r="E2" s="7" t="s">
        <v>717</v>
      </c>
      <c r="F2" s="61"/>
      <c r="K2" s="38"/>
      <c r="L2" s="38"/>
      <c r="M2" s="38"/>
    </row>
    <row r="3" spans="1:13" ht="16.8" thickBot="1">
      <c r="A3" s="6"/>
      <c r="B3" s="9"/>
      <c r="C3" s="38"/>
      <c r="D3" s="9"/>
      <c r="E3" s="9" t="s">
        <v>643</v>
      </c>
      <c r="F3" s="60"/>
      <c r="J3" s="2" t="s">
        <v>677</v>
      </c>
    </row>
    <row r="4" spans="1:13">
      <c r="A4" s="151" t="s">
        <v>678</v>
      </c>
      <c r="B4" s="177" t="s">
        <v>679</v>
      </c>
      <c r="C4" s="178"/>
      <c r="D4" s="179"/>
      <c r="E4" s="177" t="s">
        <v>701</v>
      </c>
      <c r="F4" s="178"/>
      <c r="G4" s="179"/>
      <c r="H4" s="180" t="s">
        <v>702</v>
      </c>
      <c r="I4" s="180"/>
      <c r="J4" s="175" t="s">
        <v>703</v>
      </c>
    </row>
    <row r="5" spans="1:13" ht="33" thickBot="1">
      <c r="A5" s="153"/>
      <c r="B5" s="59" t="s">
        <v>704</v>
      </c>
      <c r="C5" s="59" t="s">
        <v>705</v>
      </c>
      <c r="D5" s="83" t="s">
        <v>706</v>
      </c>
      <c r="E5" s="10" t="s">
        <v>704</v>
      </c>
      <c r="F5" s="59" t="s">
        <v>705</v>
      </c>
      <c r="G5" s="83" t="s">
        <v>706</v>
      </c>
      <c r="H5" s="58" t="s">
        <v>707</v>
      </c>
      <c r="I5" s="57" t="s">
        <v>684</v>
      </c>
      <c r="J5" s="176"/>
    </row>
    <row r="6" spans="1:13">
      <c r="A6" s="56" t="s">
        <v>352</v>
      </c>
      <c r="B6" s="50">
        <v>2481000</v>
      </c>
      <c r="C6" s="50">
        <v>120000000</v>
      </c>
      <c r="D6" s="50">
        <v>122481000</v>
      </c>
      <c r="E6" s="50">
        <v>3008483</v>
      </c>
      <c r="F6" s="50">
        <v>103275554</v>
      </c>
      <c r="G6" s="50">
        <v>106284037</v>
      </c>
      <c r="H6" s="50">
        <v>-16196963</v>
      </c>
      <c r="I6" s="50">
        <v>-13.22</v>
      </c>
      <c r="J6" s="49" t="s">
        <v>234</v>
      </c>
    </row>
    <row r="7" spans="1:13" ht="32.4">
      <c r="A7" s="45" t="s">
        <v>718</v>
      </c>
      <c r="B7" s="44">
        <v>0</v>
      </c>
      <c r="C7" s="44">
        <v>0</v>
      </c>
      <c r="D7" s="44">
        <v>0</v>
      </c>
      <c r="E7" s="44">
        <v>374842</v>
      </c>
      <c r="F7" s="44">
        <v>86012</v>
      </c>
      <c r="G7" s="44">
        <v>460854</v>
      </c>
      <c r="H7" s="44">
        <v>460854</v>
      </c>
      <c r="I7" s="44"/>
      <c r="J7" s="43" t="s">
        <v>719</v>
      </c>
    </row>
    <row r="8" spans="1:13">
      <c r="A8" s="45" t="s">
        <v>243</v>
      </c>
      <c r="B8" s="44">
        <v>0</v>
      </c>
      <c r="C8" s="44">
        <v>0</v>
      </c>
      <c r="D8" s="44">
        <v>0</v>
      </c>
      <c r="E8" s="44">
        <v>374842</v>
      </c>
      <c r="F8" s="44">
        <v>86012</v>
      </c>
      <c r="G8" s="44">
        <v>460854</v>
      </c>
      <c r="H8" s="44">
        <v>460854</v>
      </c>
      <c r="I8" s="44"/>
      <c r="J8" s="43" t="s">
        <v>234</v>
      </c>
    </row>
    <row r="9" spans="1:13" ht="32.4">
      <c r="A9" s="45" t="s">
        <v>242</v>
      </c>
      <c r="B9" s="44">
        <v>0</v>
      </c>
      <c r="C9" s="44">
        <v>0</v>
      </c>
      <c r="D9" s="44">
        <v>0</v>
      </c>
      <c r="E9" s="44">
        <v>374842</v>
      </c>
      <c r="F9" s="44">
        <v>86012</v>
      </c>
      <c r="G9" s="44">
        <v>460854</v>
      </c>
      <c r="H9" s="44">
        <v>460854</v>
      </c>
      <c r="I9" s="44"/>
      <c r="J9" s="43" t="s">
        <v>719</v>
      </c>
    </row>
    <row r="10" spans="1:13" ht="32.4">
      <c r="A10" s="45" t="s">
        <v>241</v>
      </c>
      <c r="B10" s="44">
        <v>0</v>
      </c>
      <c r="C10" s="44">
        <v>0</v>
      </c>
      <c r="D10" s="44">
        <v>0</v>
      </c>
      <c r="E10" s="44">
        <v>374842</v>
      </c>
      <c r="F10" s="44">
        <v>86012</v>
      </c>
      <c r="G10" s="44">
        <v>460854</v>
      </c>
      <c r="H10" s="44">
        <v>460854</v>
      </c>
      <c r="I10" s="44"/>
      <c r="J10" s="43" t="s">
        <v>719</v>
      </c>
    </row>
    <row r="11" spans="1:13" ht="81">
      <c r="A11" s="45" t="s">
        <v>351</v>
      </c>
      <c r="B11" s="44">
        <v>2481000</v>
      </c>
      <c r="C11" s="44">
        <v>120000000</v>
      </c>
      <c r="D11" s="44">
        <v>122481000</v>
      </c>
      <c r="E11" s="44">
        <v>2633641</v>
      </c>
      <c r="F11" s="44">
        <v>103189542</v>
      </c>
      <c r="G11" s="44">
        <v>105823183</v>
      </c>
      <c r="H11" s="44">
        <v>-16657817</v>
      </c>
      <c r="I11" s="44">
        <v>-13.6</v>
      </c>
      <c r="J11" s="43" t="s">
        <v>720</v>
      </c>
    </row>
    <row r="12" spans="1:13">
      <c r="A12" s="45" t="s">
        <v>350</v>
      </c>
      <c r="B12" s="44">
        <v>0</v>
      </c>
      <c r="C12" s="44">
        <v>350000</v>
      </c>
      <c r="D12" s="44">
        <v>350000</v>
      </c>
      <c r="E12" s="44">
        <v>0</v>
      </c>
      <c r="F12" s="44">
        <v>223933</v>
      </c>
      <c r="G12" s="44">
        <v>223933</v>
      </c>
      <c r="H12" s="44">
        <v>-126067</v>
      </c>
      <c r="I12" s="44">
        <v>-36.020000000000003</v>
      </c>
      <c r="J12" s="43" t="s">
        <v>234</v>
      </c>
    </row>
    <row r="13" spans="1:13">
      <c r="A13" s="45" t="s">
        <v>347</v>
      </c>
      <c r="B13" s="44">
        <v>0</v>
      </c>
      <c r="C13" s="44">
        <v>350000</v>
      </c>
      <c r="D13" s="44">
        <v>350000</v>
      </c>
      <c r="E13" s="44">
        <v>0</v>
      </c>
      <c r="F13" s="44">
        <v>223933</v>
      </c>
      <c r="G13" s="44">
        <v>223933</v>
      </c>
      <c r="H13" s="44">
        <v>-126067</v>
      </c>
      <c r="I13" s="44">
        <v>-36.020000000000003</v>
      </c>
      <c r="J13" s="43" t="s">
        <v>234</v>
      </c>
    </row>
    <row r="14" spans="1:13">
      <c r="A14" s="45" t="s">
        <v>346</v>
      </c>
      <c r="B14" s="44">
        <v>0</v>
      </c>
      <c r="C14" s="44">
        <v>350000</v>
      </c>
      <c r="D14" s="44">
        <v>350000</v>
      </c>
      <c r="E14" s="44">
        <v>0</v>
      </c>
      <c r="F14" s="44">
        <v>223933</v>
      </c>
      <c r="G14" s="44">
        <v>223933</v>
      </c>
      <c r="H14" s="44">
        <v>-126067</v>
      </c>
      <c r="I14" s="44">
        <v>-36.020000000000003</v>
      </c>
      <c r="J14" s="43" t="s">
        <v>234</v>
      </c>
    </row>
    <row r="15" spans="1:13">
      <c r="A15" s="45" t="s">
        <v>343</v>
      </c>
      <c r="B15" s="44">
        <v>0</v>
      </c>
      <c r="C15" s="44">
        <v>84303000</v>
      </c>
      <c r="D15" s="44">
        <v>84303000</v>
      </c>
      <c r="E15" s="44">
        <v>0</v>
      </c>
      <c r="F15" s="44">
        <v>73881788</v>
      </c>
      <c r="G15" s="44">
        <v>73881788</v>
      </c>
      <c r="H15" s="44">
        <v>-10421212</v>
      </c>
      <c r="I15" s="44">
        <v>-12.36</v>
      </c>
      <c r="J15" s="43" t="s">
        <v>234</v>
      </c>
    </row>
    <row r="16" spans="1:13">
      <c r="A16" s="45" t="s">
        <v>342</v>
      </c>
      <c r="B16" s="44">
        <v>0</v>
      </c>
      <c r="C16" s="44">
        <v>19320000</v>
      </c>
      <c r="D16" s="44">
        <v>19320000</v>
      </c>
      <c r="E16" s="44">
        <v>0</v>
      </c>
      <c r="F16" s="44">
        <v>9728276</v>
      </c>
      <c r="G16" s="44">
        <v>9728276</v>
      </c>
      <c r="H16" s="44">
        <v>-9591724</v>
      </c>
      <c r="I16" s="44">
        <v>-49.65</v>
      </c>
      <c r="J16" s="43" t="s">
        <v>234</v>
      </c>
    </row>
    <row r="17" spans="1:10">
      <c r="A17" s="45" t="s">
        <v>341</v>
      </c>
      <c r="B17" s="44">
        <v>0</v>
      </c>
      <c r="C17" s="44">
        <v>10300000</v>
      </c>
      <c r="D17" s="44">
        <v>10300000</v>
      </c>
      <c r="E17" s="44">
        <v>0</v>
      </c>
      <c r="F17" s="44">
        <v>3723811</v>
      </c>
      <c r="G17" s="44">
        <v>3723811</v>
      </c>
      <c r="H17" s="44">
        <v>-6576189</v>
      </c>
      <c r="I17" s="44">
        <v>-63.85</v>
      </c>
      <c r="J17" s="43" t="s">
        <v>234</v>
      </c>
    </row>
    <row r="18" spans="1:10">
      <c r="A18" s="45" t="s">
        <v>340</v>
      </c>
      <c r="B18" s="44">
        <v>0</v>
      </c>
      <c r="C18" s="44">
        <v>9000000</v>
      </c>
      <c r="D18" s="44">
        <v>9000000</v>
      </c>
      <c r="E18" s="44">
        <v>0</v>
      </c>
      <c r="F18" s="44">
        <v>5958864</v>
      </c>
      <c r="G18" s="44">
        <v>5958864</v>
      </c>
      <c r="H18" s="44">
        <v>-3041136</v>
      </c>
      <c r="I18" s="44">
        <v>-33.79</v>
      </c>
      <c r="J18" s="43" t="s">
        <v>234</v>
      </c>
    </row>
    <row r="19" spans="1:10">
      <c r="A19" s="45" t="s">
        <v>339</v>
      </c>
      <c r="B19" s="44">
        <v>0</v>
      </c>
      <c r="C19" s="44">
        <v>20000</v>
      </c>
      <c r="D19" s="44">
        <v>20000</v>
      </c>
      <c r="E19" s="44">
        <v>0</v>
      </c>
      <c r="F19" s="44">
        <v>44468</v>
      </c>
      <c r="G19" s="44">
        <v>44468</v>
      </c>
      <c r="H19" s="44">
        <v>24468</v>
      </c>
      <c r="I19" s="44">
        <v>122.34</v>
      </c>
      <c r="J19" s="43" t="s">
        <v>234</v>
      </c>
    </row>
    <row r="20" spans="1:10">
      <c r="A20" s="45" t="s">
        <v>338</v>
      </c>
      <c r="B20" s="44">
        <v>0</v>
      </c>
      <c r="C20" s="44">
        <v>0</v>
      </c>
      <c r="D20" s="44">
        <v>0</v>
      </c>
      <c r="E20" s="44">
        <v>0</v>
      </c>
      <c r="F20" s="44">
        <v>1133</v>
      </c>
      <c r="G20" s="44">
        <v>1133</v>
      </c>
      <c r="H20" s="44">
        <v>1133</v>
      </c>
      <c r="I20" s="44"/>
      <c r="J20" s="43" t="s">
        <v>234</v>
      </c>
    </row>
    <row r="21" spans="1:10">
      <c r="A21" s="45" t="s">
        <v>337</v>
      </c>
      <c r="B21" s="44">
        <v>0</v>
      </c>
      <c r="C21" s="44">
        <v>440000</v>
      </c>
      <c r="D21" s="44">
        <v>440000</v>
      </c>
      <c r="E21" s="44">
        <v>0</v>
      </c>
      <c r="F21" s="44">
        <v>1350621</v>
      </c>
      <c r="G21" s="44">
        <v>1350621</v>
      </c>
      <c r="H21" s="44">
        <v>910621</v>
      </c>
      <c r="I21" s="44">
        <v>206.96</v>
      </c>
      <c r="J21" s="43" t="s">
        <v>234</v>
      </c>
    </row>
    <row r="22" spans="1:10">
      <c r="A22" s="45" t="s">
        <v>336</v>
      </c>
      <c r="B22" s="44">
        <v>0</v>
      </c>
      <c r="C22" s="44">
        <v>120000</v>
      </c>
      <c r="D22" s="44">
        <v>120000</v>
      </c>
      <c r="E22" s="44">
        <v>0</v>
      </c>
      <c r="F22" s="44">
        <v>34550</v>
      </c>
      <c r="G22" s="44">
        <v>34550</v>
      </c>
      <c r="H22" s="44">
        <v>-85450</v>
      </c>
      <c r="I22" s="44">
        <v>-71.209999999999994</v>
      </c>
      <c r="J22" s="43" t="s">
        <v>234</v>
      </c>
    </row>
    <row r="23" spans="1:10">
      <c r="A23" s="45" t="s">
        <v>335</v>
      </c>
      <c r="B23" s="44">
        <v>0</v>
      </c>
      <c r="C23" s="44">
        <v>320000</v>
      </c>
      <c r="D23" s="44">
        <v>320000</v>
      </c>
      <c r="E23" s="44">
        <v>0</v>
      </c>
      <c r="F23" s="44">
        <v>1301413</v>
      </c>
      <c r="G23" s="44">
        <v>1301413</v>
      </c>
      <c r="H23" s="44">
        <v>981413</v>
      </c>
      <c r="I23" s="44">
        <v>306.69</v>
      </c>
      <c r="J23" s="43" t="s">
        <v>234</v>
      </c>
    </row>
    <row r="24" spans="1:10">
      <c r="A24" s="45" t="s">
        <v>334</v>
      </c>
      <c r="B24" s="44">
        <v>0</v>
      </c>
      <c r="C24" s="44">
        <v>0</v>
      </c>
      <c r="D24" s="44">
        <v>0</v>
      </c>
      <c r="E24" s="44">
        <v>0</v>
      </c>
      <c r="F24" s="44">
        <v>14658</v>
      </c>
      <c r="G24" s="44">
        <v>14658</v>
      </c>
      <c r="H24" s="44">
        <v>14658</v>
      </c>
      <c r="I24" s="44"/>
      <c r="J24" s="43" t="s">
        <v>234</v>
      </c>
    </row>
    <row r="25" spans="1:10">
      <c r="A25" s="45" t="s">
        <v>333</v>
      </c>
      <c r="B25" s="44">
        <v>0</v>
      </c>
      <c r="C25" s="44">
        <v>1070000</v>
      </c>
      <c r="D25" s="44">
        <v>1070000</v>
      </c>
      <c r="E25" s="44">
        <v>0</v>
      </c>
      <c r="F25" s="44">
        <v>44201</v>
      </c>
      <c r="G25" s="44">
        <v>44201</v>
      </c>
      <c r="H25" s="44">
        <v>-1025799</v>
      </c>
      <c r="I25" s="44">
        <v>-95.87</v>
      </c>
      <c r="J25" s="43" t="s">
        <v>721</v>
      </c>
    </row>
    <row r="26" spans="1:10">
      <c r="A26" s="45" t="s">
        <v>332</v>
      </c>
      <c r="B26" s="44">
        <v>0</v>
      </c>
      <c r="C26" s="44">
        <v>150000</v>
      </c>
      <c r="D26" s="44">
        <v>150000</v>
      </c>
      <c r="E26" s="44">
        <v>0</v>
      </c>
      <c r="F26" s="44">
        <v>25489</v>
      </c>
      <c r="G26" s="44">
        <v>25489</v>
      </c>
      <c r="H26" s="44">
        <v>-124511</v>
      </c>
      <c r="I26" s="44">
        <v>-83.01</v>
      </c>
      <c r="J26" s="43" t="s">
        <v>234</v>
      </c>
    </row>
    <row r="27" spans="1:10">
      <c r="A27" s="45" t="s">
        <v>331</v>
      </c>
      <c r="B27" s="44">
        <v>0</v>
      </c>
      <c r="C27" s="44">
        <v>300000</v>
      </c>
      <c r="D27" s="44">
        <v>300000</v>
      </c>
      <c r="E27" s="44">
        <v>0</v>
      </c>
      <c r="F27" s="44">
        <v>0</v>
      </c>
      <c r="G27" s="44">
        <v>0</v>
      </c>
      <c r="H27" s="44">
        <v>-300000</v>
      </c>
      <c r="I27" s="44">
        <v>-100</v>
      </c>
      <c r="J27" s="43" t="s">
        <v>721</v>
      </c>
    </row>
    <row r="28" spans="1:10">
      <c r="A28" s="45" t="s">
        <v>329</v>
      </c>
      <c r="B28" s="44">
        <v>0</v>
      </c>
      <c r="C28" s="44">
        <v>0</v>
      </c>
      <c r="D28" s="44">
        <v>0</v>
      </c>
      <c r="E28" s="44">
        <v>0</v>
      </c>
      <c r="F28" s="44">
        <v>350</v>
      </c>
      <c r="G28" s="44">
        <v>350</v>
      </c>
      <c r="H28" s="44">
        <v>350</v>
      </c>
      <c r="I28" s="44"/>
      <c r="J28" s="43" t="s">
        <v>234</v>
      </c>
    </row>
    <row r="29" spans="1:10">
      <c r="A29" s="45" t="s">
        <v>328</v>
      </c>
      <c r="B29" s="44">
        <v>0</v>
      </c>
      <c r="C29" s="44">
        <v>620000</v>
      </c>
      <c r="D29" s="44">
        <v>620000</v>
      </c>
      <c r="E29" s="44">
        <v>0</v>
      </c>
      <c r="F29" s="44">
        <v>18362</v>
      </c>
      <c r="G29" s="44">
        <v>18362</v>
      </c>
      <c r="H29" s="44">
        <v>-601638</v>
      </c>
      <c r="I29" s="44">
        <v>-97.04</v>
      </c>
      <c r="J29" s="43" t="s">
        <v>234</v>
      </c>
    </row>
    <row r="30" spans="1:10" ht="64.8">
      <c r="A30" s="45" t="s">
        <v>327</v>
      </c>
      <c r="B30" s="44">
        <v>0</v>
      </c>
      <c r="C30" s="44">
        <v>750000</v>
      </c>
      <c r="D30" s="44">
        <v>750000</v>
      </c>
      <c r="E30" s="44">
        <v>0</v>
      </c>
      <c r="F30" s="44">
        <v>240324</v>
      </c>
      <c r="G30" s="44">
        <v>240324</v>
      </c>
      <c r="H30" s="44">
        <v>-509676</v>
      </c>
      <c r="I30" s="44">
        <v>-67.959999999999994</v>
      </c>
      <c r="J30" s="43" t="s">
        <v>722</v>
      </c>
    </row>
    <row r="31" spans="1:10">
      <c r="A31" s="45" t="s">
        <v>326</v>
      </c>
      <c r="B31" s="44">
        <v>0</v>
      </c>
      <c r="C31" s="44">
        <v>650000</v>
      </c>
      <c r="D31" s="44">
        <v>650000</v>
      </c>
      <c r="E31" s="44">
        <v>0</v>
      </c>
      <c r="F31" s="44">
        <v>235374</v>
      </c>
      <c r="G31" s="44">
        <v>235374</v>
      </c>
      <c r="H31" s="44">
        <v>-414626</v>
      </c>
      <c r="I31" s="44">
        <v>-63.79</v>
      </c>
      <c r="J31" s="43" t="s">
        <v>234</v>
      </c>
    </row>
    <row r="32" spans="1:10" ht="64.8">
      <c r="A32" s="45" t="s">
        <v>325</v>
      </c>
      <c r="B32" s="44">
        <v>0</v>
      </c>
      <c r="C32" s="44">
        <v>100000</v>
      </c>
      <c r="D32" s="44">
        <v>100000</v>
      </c>
      <c r="E32" s="44">
        <v>0</v>
      </c>
      <c r="F32" s="44">
        <v>4950</v>
      </c>
      <c r="G32" s="44">
        <v>4950</v>
      </c>
      <c r="H32" s="44">
        <v>-95050</v>
      </c>
      <c r="I32" s="44">
        <v>-95.05</v>
      </c>
      <c r="J32" s="43" t="s">
        <v>722</v>
      </c>
    </row>
    <row r="33" spans="1:10">
      <c r="A33" s="45" t="s">
        <v>324</v>
      </c>
      <c r="B33" s="44">
        <v>0</v>
      </c>
      <c r="C33" s="44">
        <v>20625000</v>
      </c>
      <c r="D33" s="44">
        <v>20625000</v>
      </c>
      <c r="E33" s="44">
        <v>0</v>
      </c>
      <c r="F33" s="44">
        <v>14272774</v>
      </c>
      <c r="G33" s="44">
        <v>14272774</v>
      </c>
      <c r="H33" s="44">
        <v>-6352226</v>
      </c>
      <c r="I33" s="44">
        <v>-30.8</v>
      </c>
      <c r="J33" s="43" t="s">
        <v>234</v>
      </c>
    </row>
    <row r="34" spans="1:10">
      <c r="A34" s="45" t="s">
        <v>323</v>
      </c>
      <c r="B34" s="44">
        <v>0</v>
      </c>
      <c r="C34" s="44">
        <v>250000</v>
      </c>
      <c r="D34" s="44">
        <v>250000</v>
      </c>
      <c r="E34" s="44">
        <v>0</v>
      </c>
      <c r="F34" s="44">
        <v>0</v>
      </c>
      <c r="G34" s="44">
        <v>0</v>
      </c>
      <c r="H34" s="44">
        <v>-250000</v>
      </c>
      <c r="I34" s="44">
        <v>-100</v>
      </c>
      <c r="J34" s="43" t="s">
        <v>234</v>
      </c>
    </row>
    <row r="35" spans="1:10">
      <c r="A35" s="45" t="s">
        <v>322</v>
      </c>
      <c r="B35" s="44">
        <v>0</v>
      </c>
      <c r="C35" s="44">
        <v>5000000</v>
      </c>
      <c r="D35" s="44">
        <v>5000000</v>
      </c>
      <c r="E35" s="44">
        <v>0</v>
      </c>
      <c r="F35" s="44">
        <v>1323474</v>
      </c>
      <c r="G35" s="44">
        <v>1323474</v>
      </c>
      <c r="H35" s="44">
        <v>-3676526</v>
      </c>
      <c r="I35" s="44">
        <v>-73.53</v>
      </c>
      <c r="J35" s="43" t="s">
        <v>234</v>
      </c>
    </row>
    <row r="36" spans="1:10">
      <c r="A36" s="45" t="s">
        <v>321</v>
      </c>
      <c r="B36" s="44">
        <v>0</v>
      </c>
      <c r="C36" s="44">
        <v>8725000</v>
      </c>
      <c r="D36" s="44">
        <v>8725000</v>
      </c>
      <c r="E36" s="44">
        <v>0</v>
      </c>
      <c r="F36" s="44">
        <v>7682999</v>
      </c>
      <c r="G36" s="44">
        <v>7682999</v>
      </c>
      <c r="H36" s="44">
        <v>-1042001</v>
      </c>
      <c r="I36" s="44">
        <v>-11.94</v>
      </c>
      <c r="J36" s="43" t="s">
        <v>234</v>
      </c>
    </row>
    <row r="37" spans="1:10">
      <c r="A37" s="45" t="s">
        <v>320</v>
      </c>
      <c r="B37" s="44">
        <v>0</v>
      </c>
      <c r="C37" s="44">
        <v>300000</v>
      </c>
      <c r="D37" s="44">
        <v>300000</v>
      </c>
      <c r="E37" s="44">
        <v>0</v>
      </c>
      <c r="F37" s="44">
        <v>35450</v>
      </c>
      <c r="G37" s="44">
        <v>35450</v>
      </c>
      <c r="H37" s="44">
        <v>-264550</v>
      </c>
      <c r="I37" s="44">
        <v>-88.18</v>
      </c>
      <c r="J37" s="43" t="s">
        <v>234</v>
      </c>
    </row>
    <row r="38" spans="1:10">
      <c r="A38" s="45" t="s">
        <v>319</v>
      </c>
      <c r="B38" s="44">
        <v>0</v>
      </c>
      <c r="C38" s="44">
        <v>2500000</v>
      </c>
      <c r="D38" s="44">
        <v>2500000</v>
      </c>
      <c r="E38" s="44">
        <v>0</v>
      </c>
      <c r="F38" s="44">
        <v>376723</v>
      </c>
      <c r="G38" s="44">
        <v>376723</v>
      </c>
      <c r="H38" s="44">
        <v>-2123277</v>
      </c>
      <c r="I38" s="44">
        <v>-84.93</v>
      </c>
      <c r="J38" s="43" t="s">
        <v>234</v>
      </c>
    </row>
    <row r="39" spans="1:10" ht="32.4">
      <c r="A39" s="45" t="s">
        <v>318</v>
      </c>
      <c r="B39" s="44">
        <v>0</v>
      </c>
      <c r="C39" s="44">
        <v>650000</v>
      </c>
      <c r="D39" s="44">
        <v>650000</v>
      </c>
      <c r="E39" s="44">
        <v>0</v>
      </c>
      <c r="F39" s="44">
        <v>63800</v>
      </c>
      <c r="G39" s="44">
        <v>63800</v>
      </c>
      <c r="H39" s="44">
        <v>-586200</v>
      </c>
      <c r="I39" s="44">
        <v>-90.18</v>
      </c>
      <c r="J39" s="43" t="s">
        <v>234</v>
      </c>
    </row>
    <row r="40" spans="1:10">
      <c r="A40" s="45" t="s">
        <v>317</v>
      </c>
      <c r="B40" s="44">
        <v>0</v>
      </c>
      <c r="C40" s="44">
        <v>3200000</v>
      </c>
      <c r="D40" s="44">
        <v>3200000</v>
      </c>
      <c r="E40" s="44">
        <v>0</v>
      </c>
      <c r="F40" s="44">
        <v>4790328</v>
      </c>
      <c r="G40" s="44">
        <v>4790328</v>
      </c>
      <c r="H40" s="44">
        <v>1590328</v>
      </c>
      <c r="I40" s="44">
        <v>49.7</v>
      </c>
      <c r="J40" s="43" t="s">
        <v>234</v>
      </c>
    </row>
    <row r="41" spans="1:10">
      <c r="A41" s="45" t="s">
        <v>316</v>
      </c>
      <c r="B41" s="44">
        <v>0</v>
      </c>
      <c r="C41" s="44">
        <v>70000</v>
      </c>
      <c r="D41" s="44">
        <v>70000</v>
      </c>
      <c r="E41" s="44">
        <v>0</v>
      </c>
      <c r="F41" s="44">
        <v>68047</v>
      </c>
      <c r="G41" s="44">
        <v>68047</v>
      </c>
      <c r="H41" s="44">
        <v>-1953</v>
      </c>
      <c r="I41" s="44">
        <v>-2.79</v>
      </c>
      <c r="J41" s="43" t="s">
        <v>234</v>
      </c>
    </row>
    <row r="42" spans="1:10">
      <c r="A42" s="45" t="s">
        <v>315</v>
      </c>
      <c r="B42" s="44">
        <v>0</v>
      </c>
      <c r="C42" s="44">
        <v>40000</v>
      </c>
      <c r="D42" s="44">
        <v>40000</v>
      </c>
      <c r="E42" s="44">
        <v>0</v>
      </c>
      <c r="F42" s="44">
        <v>39575</v>
      </c>
      <c r="G42" s="44">
        <v>39575</v>
      </c>
      <c r="H42" s="44">
        <v>-425</v>
      </c>
      <c r="I42" s="44">
        <v>-1.06</v>
      </c>
      <c r="J42" s="43" t="s">
        <v>234</v>
      </c>
    </row>
    <row r="43" spans="1:10">
      <c r="A43" s="45" t="s">
        <v>314</v>
      </c>
      <c r="B43" s="44">
        <v>0</v>
      </c>
      <c r="C43" s="44">
        <v>30000</v>
      </c>
      <c r="D43" s="44">
        <v>30000</v>
      </c>
      <c r="E43" s="44">
        <v>0</v>
      </c>
      <c r="F43" s="44">
        <v>28472</v>
      </c>
      <c r="G43" s="44">
        <v>28472</v>
      </c>
      <c r="H43" s="44">
        <v>-1528</v>
      </c>
      <c r="I43" s="44">
        <v>-5.09</v>
      </c>
      <c r="J43" s="43" t="s">
        <v>234</v>
      </c>
    </row>
    <row r="44" spans="1:10">
      <c r="A44" s="45" t="s">
        <v>312</v>
      </c>
      <c r="B44" s="44">
        <v>0</v>
      </c>
      <c r="C44" s="44">
        <v>41084000</v>
      </c>
      <c r="D44" s="44">
        <v>41084000</v>
      </c>
      <c r="E44" s="44">
        <v>0</v>
      </c>
      <c r="F44" s="44">
        <v>46341312</v>
      </c>
      <c r="G44" s="44">
        <v>46341312</v>
      </c>
      <c r="H44" s="44">
        <v>5257312</v>
      </c>
      <c r="I44" s="44">
        <v>12.8</v>
      </c>
      <c r="J44" s="43" t="s">
        <v>234</v>
      </c>
    </row>
    <row r="45" spans="1:10">
      <c r="A45" s="45" t="s">
        <v>311</v>
      </c>
      <c r="B45" s="44">
        <v>0</v>
      </c>
      <c r="C45" s="44">
        <v>0</v>
      </c>
      <c r="D45" s="44">
        <v>0</v>
      </c>
      <c r="E45" s="44">
        <v>0</v>
      </c>
      <c r="F45" s="44">
        <v>54700</v>
      </c>
      <c r="G45" s="44">
        <v>54700</v>
      </c>
      <c r="H45" s="44">
        <v>54700</v>
      </c>
      <c r="I45" s="44"/>
      <c r="J45" s="43" t="s">
        <v>234</v>
      </c>
    </row>
    <row r="46" spans="1:10" ht="32.4">
      <c r="A46" s="45" t="s">
        <v>310</v>
      </c>
      <c r="B46" s="44">
        <v>0</v>
      </c>
      <c r="C46" s="44">
        <v>0</v>
      </c>
      <c r="D46" s="44">
        <v>0</v>
      </c>
      <c r="E46" s="44">
        <v>0</v>
      </c>
      <c r="F46" s="44">
        <v>112826</v>
      </c>
      <c r="G46" s="44">
        <v>112826</v>
      </c>
      <c r="H46" s="44">
        <v>112826</v>
      </c>
      <c r="I46" s="44"/>
      <c r="J46" s="43" t="s">
        <v>234</v>
      </c>
    </row>
    <row r="47" spans="1:10">
      <c r="A47" s="45" t="s">
        <v>308</v>
      </c>
      <c r="B47" s="44">
        <v>0</v>
      </c>
      <c r="C47" s="44">
        <v>13084000</v>
      </c>
      <c r="D47" s="44">
        <v>13084000</v>
      </c>
      <c r="E47" s="44">
        <v>0</v>
      </c>
      <c r="F47" s="44">
        <v>14002568</v>
      </c>
      <c r="G47" s="44">
        <v>14002568</v>
      </c>
      <c r="H47" s="44">
        <v>918568</v>
      </c>
      <c r="I47" s="44">
        <v>7.02</v>
      </c>
      <c r="J47" s="43" t="s">
        <v>234</v>
      </c>
    </row>
    <row r="48" spans="1:10">
      <c r="A48" s="45" t="s">
        <v>307</v>
      </c>
      <c r="B48" s="44">
        <v>0</v>
      </c>
      <c r="C48" s="44">
        <v>0</v>
      </c>
      <c r="D48" s="44">
        <v>0</v>
      </c>
      <c r="E48" s="44">
        <v>0</v>
      </c>
      <c r="F48" s="44">
        <v>123415</v>
      </c>
      <c r="G48" s="44">
        <v>123415</v>
      </c>
      <c r="H48" s="44">
        <v>123415</v>
      </c>
      <c r="I48" s="44"/>
      <c r="J48" s="43" t="s">
        <v>234</v>
      </c>
    </row>
    <row r="49" spans="1:10">
      <c r="A49" s="45" t="s">
        <v>306</v>
      </c>
      <c r="B49" s="44">
        <v>0</v>
      </c>
      <c r="C49" s="44">
        <v>28000000</v>
      </c>
      <c r="D49" s="44">
        <v>28000000</v>
      </c>
      <c r="E49" s="44">
        <v>0</v>
      </c>
      <c r="F49" s="44">
        <v>32047803</v>
      </c>
      <c r="G49" s="44">
        <v>32047803</v>
      </c>
      <c r="H49" s="44">
        <v>4047803</v>
      </c>
      <c r="I49" s="44">
        <v>14.46</v>
      </c>
      <c r="J49" s="43" t="s">
        <v>234</v>
      </c>
    </row>
    <row r="50" spans="1:10">
      <c r="A50" s="45" t="s">
        <v>305</v>
      </c>
      <c r="B50" s="44">
        <v>0</v>
      </c>
      <c r="C50" s="44">
        <v>944000</v>
      </c>
      <c r="D50" s="44">
        <v>944000</v>
      </c>
      <c r="E50" s="44">
        <v>0</v>
      </c>
      <c r="F50" s="44">
        <v>1836233</v>
      </c>
      <c r="G50" s="44">
        <v>1836233</v>
      </c>
      <c r="H50" s="44">
        <v>892233</v>
      </c>
      <c r="I50" s="44">
        <v>94.52</v>
      </c>
      <c r="J50" s="43" t="s">
        <v>234</v>
      </c>
    </row>
    <row r="51" spans="1:10">
      <c r="A51" s="45" t="s">
        <v>390</v>
      </c>
      <c r="B51" s="44">
        <v>0</v>
      </c>
      <c r="C51" s="44">
        <v>0</v>
      </c>
      <c r="D51" s="44">
        <v>0</v>
      </c>
      <c r="E51" s="44">
        <v>0</v>
      </c>
      <c r="F51" s="44">
        <v>118</v>
      </c>
      <c r="G51" s="44">
        <v>118</v>
      </c>
      <c r="H51" s="44">
        <v>118</v>
      </c>
      <c r="I51" s="44"/>
      <c r="J51" s="43" t="s">
        <v>234</v>
      </c>
    </row>
    <row r="52" spans="1:10">
      <c r="A52" s="45" t="s">
        <v>304</v>
      </c>
      <c r="B52" s="44">
        <v>0</v>
      </c>
      <c r="C52" s="44">
        <v>0</v>
      </c>
      <c r="D52" s="44">
        <v>0</v>
      </c>
      <c r="E52" s="44">
        <v>0</v>
      </c>
      <c r="F52" s="44">
        <v>40000</v>
      </c>
      <c r="G52" s="44">
        <v>40000</v>
      </c>
      <c r="H52" s="44">
        <v>40000</v>
      </c>
      <c r="I52" s="44"/>
      <c r="J52" s="43" t="s">
        <v>234</v>
      </c>
    </row>
    <row r="53" spans="1:10" ht="32.4">
      <c r="A53" s="45" t="s">
        <v>303</v>
      </c>
      <c r="B53" s="44">
        <v>0</v>
      </c>
      <c r="C53" s="44">
        <v>300000</v>
      </c>
      <c r="D53" s="44">
        <v>300000</v>
      </c>
      <c r="E53" s="44">
        <v>0</v>
      </c>
      <c r="F53" s="44">
        <v>344300</v>
      </c>
      <c r="G53" s="44">
        <v>344300</v>
      </c>
      <c r="H53" s="44">
        <v>44300</v>
      </c>
      <c r="I53" s="44">
        <v>14.77</v>
      </c>
      <c r="J53" s="43" t="s">
        <v>234</v>
      </c>
    </row>
    <row r="54" spans="1:10" ht="32.4">
      <c r="A54" s="45" t="s">
        <v>302</v>
      </c>
      <c r="B54" s="44">
        <v>0</v>
      </c>
      <c r="C54" s="44">
        <v>11000</v>
      </c>
      <c r="D54" s="44">
        <v>11000</v>
      </c>
      <c r="E54" s="44">
        <v>0</v>
      </c>
      <c r="F54" s="44">
        <v>5400</v>
      </c>
      <c r="G54" s="44">
        <v>5400</v>
      </c>
      <c r="H54" s="44">
        <v>-5600</v>
      </c>
      <c r="I54" s="44">
        <v>-50.91</v>
      </c>
      <c r="J54" s="43" t="s">
        <v>234</v>
      </c>
    </row>
    <row r="55" spans="1:10">
      <c r="A55" s="45" t="s">
        <v>301</v>
      </c>
      <c r="B55" s="44">
        <v>0</v>
      </c>
      <c r="C55" s="44">
        <v>3000</v>
      </c>
      <c r="D55" s="44">
        <v>3000</v>
      </c>
      <c r="E55" s="44">
        <v>0</v>
      </c>
      <c r="F55" s="44">
        <v>0</v>
      </c>
      <c r="G55" s="44">
        <v>0</v>
      </c>
      <c r="H55" s="44">
        <v>-3000</v>
      </c>
      <c r="I55" s="44">
        <v>-100</v>
      </c>
      <c r="J55" s="43" t="s">
        <v>234</v>
      </c>
    </row>
    <row r="56" spans="1:10">
      <c r="A56" s="45" t="s">
        <v>300</v>
      </c>
      <c r="B56" s="44">
        <v>0</v>
      </c>
      <c r="C56" s="44">
        <v>30000</v>
      </c>
      <c r="D56" s="44">
        <v>30000</v>
      </c>
      <c r="E56" s="44">
        <v>0</v>
      </c>
      <c r="F56" s="44">
        <v>128060</v>
      </c>
      <c r="G56" s="44">
        <v>128060</v>
      </c>
      <c r="H56" s="44">
        <v>98060</v>
      </c>
      <c r="I56" s="44">
        <v>326.87</v>
      </c>
      <c r="J56" s="43" t="s">
        <v>234</v>
      </c>
    </row>
    <row r="57" spans="1:10">
      <c r="A57" s="45" t="s">
        <v>247</v>
      </c>
      <c r="B57" s="44">
        <v>0</v>
      </c>
      <c r="C57" s="44">
        <v>600000</v>
      </c>
      <c r="D57" s="44">
        <v>600000</v>
      </c>
      <c r="E57" s="44">
        <v>0</v>
      </c>
      <c r="F57" s="44">
        <v>1318355</v>
      </c>
      <c r="G57" s="44">
        <v>1318355</v>
      </c>
      <c r="H57" s="44">
        <v>718355</v>
      </c>
      <c r="I57" s="44">
        <v>119.73</v>
      </c>
      <c r="J57" s="43" t="s">
        <v>234</v>
      </c>
    </row>
    <row r="58" spans="1:10">
      <c r="A58" s="45" t="s">
        <v>299</v>
      </c>
      <c r="B58" s="44">
        <v>0</v>
      </c>
      <c r="C58" s="44">
        <v>5760000</v>
      </c>
      <c r="D58" s="44">
        <v>5760000</v>
      </c>
      <c r="E58" s="44">
        <v>0</v>
      </c>
      <c r="F58" s="44">
        <v>4851441</v>
      </c>
      <c r="G58" s="44">
        <v>4851441</v>
      </c>
      <c r="H58" s="44">
        <v>-908559</v>
      </c>
      <c r="I58" s="44">
        <v>-15.77</v>
      </c>
      <c r="J58" s="43" t="s">
        <v>234</v>
      </c>
    </row>
    <row r="59" spans="1:10">
      <c r="A59" s="45" t="s">
        <v>298</v>
      </c>
      <c r="B59" s="44">
        <v>0</v>
      </c>
      <c r="C59" s="44">
        <v>40000</v>
      </c>
      <c r="D59" s="44">
        <v>40000</v>
      </c>
      <c r="E59" s="44">
        <v>0</v>
      </c>
      <c r="F59" s="44">
        <v>65056</v>
      </c>
      <c r="G59" s="44">
        <v>65056</v>
      </c>
      <c r="H59" s="44">
        <v>25056</v>
      </c>
      <c r="I59" s="44">
        <v>62.64</v>
      </c>
      <c r="J59" s="43" t="s">
        <v>234</v>
      </c>
    </row>
    <row r="60" spans="1:10">
      <c r="A60" s="45" t="s">
        <v>297</v>
      </c>
      <c r="B60" s="44">
        <v>0</v>
      </c>
      <c r="C60" s="44">
        <v>10000</v>
      </c>
      <c r="D60" s="44">
        <v>10000</v>
      </c>
      <c r="E60" s="44">
        <v>0</v>
      </c>
      <c r="F60" s="44">
        <v>2030</v>
      </c>
      <c r="G60" s="44">
        <v>2030</v>
      </c>
      <c r="H60" s="44">
        <v>-7970</v>
      </c>
      <c r="I60" s="44">
        <v>-79.7</v>
      </c>
      <c r="J60" s="43" t="s">
        <v>234</v>
      </c>
    </row>
    <row r="61" spans="1:10">
      <c r="A61" s="45" t="s">
        <v>296</v>
      </c>
      <c r="B61" s="44">
        <v>0</v>
      </c>
      <c r="C61" s="44">
        <v>30000</v>
      </c>
      <c r="D61" s="44">
        <v>30000</v>
      </c>
      <c r="E61" s="44">
        <v>0</v>
      </c>
      <c r="F61" s="44">
        <v>63026</v>
      </c>
      <c r="G61" s="44">
        <v>63026</v>
      </c>
      <c r="H61" s="44">
        <v>33026</v>
      </c>
      <c r="I61" s="44">
        <v>110.09</v>
      </c>
      <c r="J61" s="43" t="s">
        <v>234</v>
      </c>
    </row>
    <row r="62" spans="1:10">
      <c r="A62" s="45" t="s">
        <v>295</v>
      </c>
      <c r="B62" s="44">
        <v>0</v>
      </c>
      <c r="C62" s="44">
        <v>5720000</v>
      </c>
      <c r="D62" s="44">
        <v>5720000</v>
      </c>
      <c r="E62" s="44">
        <v>0</v>
      </c>
      <c r="F62" s="44">
        <v>4786385</v>
      </c>
      <c r="G62" s="44">
        <v>4786385</v>
      </c>
      <c r="H62" s="44">
        <v>-933615</v>
      </c>
      <c r="I62" s="44">
        <v>-16.32</v>
      </c>
      <c r="J62" s="43" t="s">
        <v>234</v>
      </c>
    </row>
    <row r="63" spans="1:10">
      <c r="A63" s="45" t="s">
        <v>294</v>
      </c>
      <c r="B63" s="44">
        <v>0</v>
      </c>
      <c r="C63" s="44">
        <v>2000000</v>
      </c>
      <c r="D63" s="44">
        <v>2000000</v>
      </c>
      <c r="E63" s="44">
        <v>0</v>
      </c>
      <c r="F63" s="44">
        <v>2046775</v>
      </c>
      <c r="G63" s="44">
        <v>2046775</v>
      </c>
      <c r="H63" s="44">
        <v>46775</v>
      </c>
      <c r="I63" s="44">
        <v>2.34</v>
      </c>
      <c r="J63" s="43" t="s">
        <v>234</v>
      </c>
    </row>
    <row r="64" spans="1:10">
      <c r="A64" s="45" t="s">
        <v>293</v>
      </c>
      <c r="B64" s="44">
        <v>0</v>
      </c>
      <c r="C64" s="44">
        <v>0</v>
      </c>
      <c r="D64" s="44">
        <v>0</v>
      </c>
      <c r="E64" s="44">
        <v>0</v>
      </c>
      <c r="F64" s="44">
        <v>12480</v>
      </c>
      <c r="G64" s="44">
        <v>12480</v>
      </c>
      <c r="H64" s="44">
        <v>12480</v>
      </c>
      <c r="I64" s="44"/>
      <c r="J64" s="43" t="s">
        <v>234</v>
      </c>
    </row>
    <row r="65" spans="1:10" ht="32.4">
      <c r="A65" s="45" t="s">
        <v>292</v>
      </c>
      <c r="B65" s="44">
        <v>0</v>
      </c>
      <c r="C65" s="44">
        <v>50000</v>
      </c>
      <c r="D65" s="44">
        <v>50000</v>
      </c>
      <c r="E65" s="44">
        <v>0</v>
      </c>
      <c r="F65" s="44">
        <v>24200</v>
      </c>
      <c r="G65" s="44">
        <v>24200</v>
      </c>
      <c r="H65" s="44">
        <v>-25800</v>
      </c>
      <c r="I65" s="44">
        <v>-51.6</v>
      </c>
      <c r="J65" s="43" t="s">
        <v>234</v>
      </c>
    </row>
    <row r="66" spans="1:10">
      <c r="A66" s="45" t="s">
        <v>291</v>
      </c>
      <c r="B66" s="44">
        <v>0</v>
      </c>
      <c r="C66" s="44">
        <v>120000</v>
      </c>
      <c r="D66" s="44">
        <v>120000</v>
      </c>
      <c r="E66" s="44">
        <v>0</v>
      </c>
      <c r="F66" s="44">
        <v>38500</v>
      </c>
      <c r="G66" s="44">
        <v>38500</v>
      </c>
      <c r="H66" s="44">
        <v>-81500</v>
      </c>
      <c r="I66" s="44">
        <v>-67.92</v>
      </c>
      <c r="J66" s="43" t="s">
        <v>234</v>
      </c>
    </row>
    <row r="67" spans="1:10">
      <c r="A67" s="45" t="s">
        <v>290</v>
      </c>
      <c r="B67" s="44">
        <v>0</v>
      </c>
      <c r="C67" s="44">
        <v>0</v>
      </c>
      <c r="D67" s="44">
        <v>0</v>
      </c>
      <c r="E67" s="44">
        <v>0</v>
      </c>
      <c r="F67" s="44">
        <v>6750</v>
      </c>
      <c r="G67" s="44">
        <v>6750</v>
      </c>
      <c r="H67" s="44">
        <v>6750</v>
      </c>
      <c r="I67" s="44"/>
      <c r="J67" s="43" t="s">
        <v>234</v>
      </c>
    </row>
    <row r="68" spans="1:10">
      <c r="A68" s="45" t="s">
        <v>289</v>
      </c>
      <c r="B68" s="44">
        <v>0</v>
      </c>
      <c r="C68" s="44">
        <v>1150000</v>
      </c>
      <c r="D68" s="44">
        <v>1150000</v>
      </c>
      <c r="E68" s="44">
        <v>0</v>
      </c>
      <c r="F68" s="44">
        <v>717588</v>
      </c>
      <c r="G68" s="44">
        <v>717588</v>
      </c>
      <c r="H68" s="44">
        <v>-432412</v>
      </c>
      <c r="I68" s="44">
        <v>-37.6</v>
      </c>
      <c r="J68" s="43" t="s">
        <v>234</v>
      </c>
    </row>
    <row r="69" spans="1:10">
      <c r="A69" s="45" t="s">
        <v>247</v>
      </c>
      <c r="B69" s="44">
        <v>0</v>
      </c>
      <c r="C69" s="44">
        <v>2400000</v>
      </c>
      <c r="D69" s="44">
        <v>2400000</v>
      </c>
      <c r="E69" s="44">
        <v>0</v>
      </c>
      <c r="F69" s="44">
        <v>1940092</v>
      </c>
      <c r="G69" s="44">
        <v>1940092</v>
      </c>
      <c r="H69" s="44">
        <v>-459908</v>
      </c>
      <c r="I69" s="44">
        <v>-19.16</v>
      </c>
      <c r="J69" s="43" t="s">
        <v>234</v>
      </c>
    </row>
    <row r="70" spans="1:10">
      <c r="A70" s="45" t="s">
        <v>288</v>
      </c>
      <c r="B70" s="44">
        <v>0</v>
      </c>
      <c r="C70" s="44">
        <v>2279000</v>
      </c>
      <c r="D70" s="44">
        <v>2279000</v>
      </c>
      <c r="E70" s="44">
        <v>0</v>
      </c>
      <c r="F70" s="44">
        <v>302847</v>
      </c>
      <c r="G70" s="44">
        <v>302847</v>
      </c>
      <c r="H70" s="44">
        <v>-1976153</v>
      </c>
      <c r="I70" s="44">
        <v>-86.71</v>
      </c>
      <c r="J70" s="43" t="s">
        <v>234</v>
      </c>
    </row>
    <row r="71" spans="1:10">
      <c r="A71" s="45" t="s">
        <v>389</v>
      </c>
      <c r="B71" s="44">
        <v>0</v>
      </c>
      <c r="C71" s="44">
        <v>0</v>
      </c>
      <c r="D71" s="44">
        <v>0</v>
      </c>
      <c r="E71" s="44">
        <v>0</v>
      </c>
      <c r="F71" s="44">
        <v>5000</v>
      </c>
      <c r="G71" s="44">
        <v>5000</v>
      </c>
      <c r="H71" s="44">
        <v>5000</v>
      </c>
      <c r="I71" s="44"/>
      <c r="J71" s="43" t="s">
        <v>234</v>
      </c>
    </row>
    <row r="72" spans="1:10">
      <c r="A72" s="45" t="s">
        <v>388</v>
      </c>
      <c r="B72" s="44">
        <v>0</v>
      </c>
      <c r="C72" s="44">
        <v>0</v>
      </c>
      <c r="D72" s="44">
        <v>0</v>
      </c>
      <c r="E72" s="44">
        <v>0</v>
      </c>
      <c r="F72" s="44">
        <v>5000</v>
      </c>
      <c r="G72" s="44">
        <v>5000</v>
      </c>
      <c r="H72" s="44">
        <v>5000</v>
      </c>
      <c r="I72" s="44"/>
      <c r="J72" s="43" t="s">
        <v>234</v>
      </c>
    </row>
    <row r="73" spans="1:10">
      <c r="A73" s="45" t="s">
        <v>287</v>
      </c>
      <c r="B73" s="44">
        <v>0</v>
      </c>
      <c r="C73" s="44">
        <v>400000</v>
      </c>
      <c r="D73" s="44">
        <v>400000</v>
      </c>
      <c r="E73" s="44">
        <v>0</v>
      </c>
      <c r="F73" s="44">
        <v>0</v>
      </c>
      <c r="G73" s="44">
        <v>0</v>
      </c>
      <c r="H73" s="44">
        <v>-400000</v>
      </c>
      <c r="I73" s="44">
        <v>-100</v>
      </c>
      <c r="J73" s="43" t="s">
        <v>234</v>
      </c>
    </row>
    <row r="74" spans="1:10">
      <c r="A74" s="45" t="s">
        <v>286</v>
      </c>
      <c r="B74" s="44">
        <v>0</v>
      </c>
      <c r="C74" s="44">
        <v>400000</v>
      </c>
      <c r="D74" s="44">
        <v>400000</v>
      </c>
      <c r="E74" s="44">
        <v>0</v>
      </c>
      <c r="F74" s="44">
        <v>0</v>
      </c>
      <c r="G74" s="44">
        <v>0</v>
      </c>
      <c r="H74" s="44">
        <v>-400000</v>
      </c>
      <c r="I74" s="44">
        <v>-100</v>
      </c>
      <c r="J74" s="43" t="s">
        <v>234</v>
      </c>
    </row>
    <row r="75" spans="1:10">
      <c r="A75" s="45" t="s">
        <v>285</v>
      </c>
      <c r="B75" s="44">
        <v>0</v>
      </c>
      <c r="C75" s="44">
        <v>1529000</v>
      </c>
      <c r="D75" s="44">
        <v>1529000</v>
      </c>
      <c r="E75" s="44">
        <v>0</v>
      </c>
      <c r="F75" s="44">
        <v>156900</v>
      </c>
      <c r="G75" s="44">
        <v>156900</v>
      </c>
      <c r="H75" s="44">
        <v>-1372100</v>
      </c>
      <c r="I75" s="44">
        <v>-89.74</v>
      </c>
      <c r="J75" s="43" t="s">
        <v>234</v>
      </c>
    </row>
    <row r="76" spans="1:10">
      <c r="A76" s="45" t="s">
        <v>284</v>
      </c>
      <c r="B76" s="44">
        <v>0</v>
      </c>
      <c r="C76" s="44">
        <v>1469000</v>
      </c>
      <c r="D76" s="44">
        <v>1469000</v>
      </c>
      <c r="E76" s="44">
        <v>0</v>
      </c>
      <c r="F76" s="44">
        <v>156900</v>
      </c>
      <c r="G76" s="44">
        <v>156900</v>
      </c>
      <c r="H76" s="44">
        <v>-1312100</v>
      </c>
      <c r="I76" s="44">
        <v>-89.32</v>
      </c>
      <c r="J76" s="43" t="s">
        <v>234</v>
      </c>
    </row>
    <row r="77" spans="1:10">
      <c r="A77" s="45" t="s">
        <v>283</v>
      </c>
      <c r="B77" s="44">
        <v>0</v>
      </c>
      <c r="C77" s="44">
        <v>60000</v>
      </c>
      <c r="D77" s="44">
        <v>60000</v>
      </c>
      <c r="E77" s="44">
        <v>0</v>
      </c>
      <c r="F77" s="44">
        <v>0</v>
      </c>
      <c r="G77" s="44">
        <v>0</v>
      </c>
      <c r="H77" s="44">
        <v>-60000</v>
      </c>
      <c r="I77" s="44">
        <v>-100</v>
      </c>
      <c r="J77" s="43" t="s">
        <v>234</v>
      </c>
    </row>
    <row r="78" spans="1:10">
      <c r="A78" s="45" t="s">
        <v>282</v>
      </c>
      <c r="B78" s="44">
        <v>0</v>
      </c>
      <c r="C78" s="44">
        <v>200000</v>
      </c>
      <c r="D78" s="44">
        <v>200000</v>
      </c>
      <c r="E78" s="44">
        <v>0</v>
      </c>
      <c r="F78" s="44">
        <v>67000</v>
      </c>
      <c r="G78" s="44">
        <v>67000</v>
      </c>
      <c r="H78" s="44">
        <v>-133000</v>
      </c>
      <c r="I78" s="44">
        <v>-66.5</v>
      </c>
      <c r="J78" s="43" t="s">
        <v>234</v>
      </c>
    </row>
    <row r="79" spans="1:10">
      <c r="A79" s="45" t="s">
        <v>281</v>
      </c>
      <c r="B79" s="44">
        <v>0</v>
      </c>
      <c r="C79" s="44">
        <v>200000</v>
      </c>
      <c r="D79" s="44">
        <v>200000</v>
      </c>
      <c r="E79" s="44">
        <v>0</v>
      </c>
      <c r="F79" s="44">
        <v>67000</v>
      </c>
      <c r="G79" s="44">
        <v>67000</v>
      </c>
      <c r="H79" s="44">
        <v>-133000</v>
      </c>
      <c r="I79" s="44">
        <v>-66.5</v>
      </c>
      <c r="J79" s="43" t="s">
        <v>234</v>
      </c>
    </row>
    <row r="80" spans="1:10">
      <c r="A80" s="45" t="s">
        <v>280</v>
      </c>
      <c r="B80" s="44">
        <v>0</v>
      </c>
      <c r="C80" s="44">
        <v>150000</v>
      </c>
      <c r="D80" s="44">
        <v>150000</v>
      </c>
      <c r="E80" s="44">
        <v>0</v>
      </c>
      <c r="F80" s="44">
        <v>73947</v>
      </c>
      <c r="G80" s="44">
        <v>73947</v>
      </c>
      <c r="H80" s="44">
        <v>-76053</v>
      </c>
      <c r="I80" s="44">
        <v>-50.7</v>
      </c>
      <c r="J80" s="43" t="s">
        <v>234</v>
      </c>
    </row>
    <row r="81" spans="1:10">
      <c r="A81" s="45" t="s">
        <v>279</v>
      </c>
      <c r="B81" s="44">
        <v>0</v>
      </c>
      <c r="C81" s="44">
        <v>150000</v>
      </c>
      <c r="D81" s="44">
        <v>150000</v>
      </c>
      <c r="E81" s="44">
        <v>0</v>
      </c>
      <c r="F81" s="44">
        <v>73947</v>
      </c>
      <c r="G81" s="44">
        <v>73947</v>
      </c>
      <c r="H81" s="44">
        <v>-76053</v>
      </c>
      <c r="I81" s="44">
        <v>-50.7</v>
      </c>
      <c r="J81" s="43" t="s">
        <v>234</v>
      </c>
    </row>
    <row r="82" spans="1:10">
      <c r="A82" s="45" t="s">
        <v>278</v>
      </c>
      <c r="B82" s="44">
        <v>2481000</v>
      </c>
      <c r="C82" s="44">
        <v>16145000</v>
      </c>
      <c r="D82" s="44">
        <v>18626000</v>
      </c>
      <c r="E82" s="44">
        <v>2633641</v>
      </c>
      <c r="F82" s="44">
        <v>18319492</v>
      </c>
      <c r="G82" s="44">
        <v>20953133</v>
      </c>
      <c r="H82" s="44">
        <v>2327133</v>
      </c>
      <c r="I82" s="44">
        <v>12.49</v>
      </c>
      <c r="J82" s="43" t="s">
        <v>234</v>
      </c>
    </row>
    <row r="83" spans="1:10" ht="32.4">
      <c r="A83" s="45" t="s">
        <v>277</v>
      </c>
      <c r="B83" s="44">
        <v>584000</v>
      </c>
      <c r="C83" s="44">
        <v>15702000</v>
      </c>
      <c r="D83" s="44">
        <v>16286000</v>
      </c>
      <c r="E83" s="44">
        <v>569095</v>
      </c>
      <c r="F83" s="44">
        <v>18281400</v>
      </c>
      <c r="G83" s="44">
        <v>18850495</v>
      </c>
      <c r="H83" s="44">
        <v>2564495</v>
      </c>
      <c r="I83" s="44">
        <v>15.75</v>
      </c>
      <c r="J83" s="43" t="s">
        <v>234</v>
      </c>
    </row>
    <row r="84" spans="1:10">
      <c r="A84" s="45" t="s">
        <v>276</v>
      </c>
      <c r="B84" s="44">
        <v>314000</v>
      </c>
      <c r="C84" s="44">
        <v>531000</v>
      </c>
      <c r="D84" s="44">
        <v>845000</v>
      </c>
      <c r="E84" s="44">
        <v>19432</v>
      </c>
      <c r="F84" s="44">
        <v>265398</v>
      </c>
      <c r="G84" s="44">
        <v>284830</v>
      </c>
      <c r="H84" s="44">
        <v>-560170</v>
      </c>
      <c r="I84" s="44">
        <v>-66.290000000000006</v>
      </c>
      <c r="J84" s="43" t="s">
        <v>234</v>
      </c>
    </row>
    <row r="85" spans="1:10">
      <c r="A85" s="45" t="s">
        <v>275</v>
      </c>
      <c r="B85" s="44">
        <v>0</v>
      </c>
      <c r="C85" s="44">
        <v>0</v>
      </c>
      <c r="D85" s="44">
        <v>0</v>
      </c>
      <c r="E85" s="44">
        <v>294776</v>
      </c>
      <c r="F85" s="44">
        <v>265398</v>
      </c>
      <c r="G85" s="44">
        <v>560174</v>
      </c>
      <c r="H85" s="44">
        <v>560174</v>
      </c>
      <c r="I85" s="44"/>
      <c r="J85" s="43" t="s">
        <v>234</v>
      </c>
    </row>
    <row r="86" spans="1:10">
      <c r="A86" s="45" t="s">
        <v>274</v>
      </c>
      <c r="B86" s="44">
        <v>30000</v>
      </c>
      <c r="C86" s="44">
        <v>7045000</v>
      </c>
      <c r="D86" s="44">
        <v>7075000</v>
      </c>
      <c r="E86" s="44">
        <v>41611</v>
      </c>
      <c r="F86" s="44">
        <v>8069570</v>
      </c>
      <c r="G86" s="44">
        <v>8111181</v>
      </c>
      <c r="H86" s="44">
        <v>1036181</v>
      </c>
      <c r="I86" s="44">
        <v>14.65</v>
      </c>
      <c r="J86" s="43" t="s">
        <v>234</v>
      </c>
    </row>
    <row r="87" spans="1:10">
      <c r="A87" s="45" t="s">
        <v>273</v>
      </c>
      <c r="B87" s="44">
        <v>224000</v>
      </c>
      <c r="C87" s="44">
        <v>1894000</v>
      </c>
      <c r="D87" s="44">
        <v>2118000</v>
      </c>
      <c r="E87" s="44">
        <v>199152</v>
      </c>
      <c r="F87" s="44">
        <v>1688256</v>
      </c>
      <c r="G87" s="44">
        <v>1887408</v>
      </c>
      <c r="H87" s="44">
        <v>-230592</v>
      </c>
      <c r="I87" s="44">
        <v>-10.89</v>
      </c>
      <c r="J87" s="43" t="s">
        <v>234</v>
      </c>
    </row>
    <row r="88" spans="1:10">
      <c r="A88" s="45" t="s">
        <v>272</v>
      </c>
      <c r="B88" s="44">
        <v>16000</v>
      </c>
      <c r="C88" s="44">
        <v>6232000</v>
      </c>
      <c r="D88" s="44">
        <v>6248000</v>
      </c>
      <c r="E88" s="44">
        <v>14124</v>
      </c>
      <c r="F88" s="44">
        <v>7992778</v>
      </c>
      <c r="G88" s="44">
        <v>8006902</v>
      </c>
      <c r="H88" s="44">
        <v>1758902</v>
      </c>
      <c r="I88" s="44">
        <v>28.15</v>
      </c>
      <c r="J88" s="43" t="s">
        <v>234</v>
      </c>
    </row>
    <row r="89" spans="1:10">
      <c r="A89" s="45" t="s">
        <v>271</v>
      </c>
      <c r="B89" s="44">
        <v>1885000</v>
      </c>
      <c r="C89" s="44">
        <v>0</v>
      </c>
      <c r="D89" s="44">
        <v>1885000</v>
      </c>
      <c r="E89" s="44">
        <v>1884780</v>
      </c>
      <c r="F89" s="44">
        <v>0</v>
      </c>
      <c r="G89" s="44">
        <v>1884780</v>
      </c>
      <c r="H89" s="44">
        <v>-220</v>
      </c>
      <c r="I89" s="44">
        <v>-0.01</v>
      </c>
      <c r="J89" s="43" t="s">
        <v>234</v>
      </c>
    </row>
    <row r="90" spans="1:10">
      <c r="A90" s="45" t="s">
        <v>270</v>
      </c>
      <c r="B90" s="44">
        <v>1885000</v>
      </c>
      <c r="C90" s="44">
        <v>0</v>
      </c>
      <c r="D90" s="44">
        <v>1885000</v>
      </c>
      <c r="E90" s="44">
        <v>1884780</v>
      </c>
      <c r="F90" s="44">
        <v>0</v>
      </c>
      <c r="G90" s="44">
        <v>1884780</v>
      </c>
      <c r="H90" s="44">
        <v>-220</v>
      </c>
      <c r="I90" s="44">
        <v>-0.01</v>
      </c>
      <c r="J90" s="43" t="s">
        <v>234</v>
      </c>
    </row>
    <row r="91" spans="1:10">
      <c r="A91" s="45" t="s">
        <v>269</v>
      </c>
      <c r="B91" s="44">
        <v>12000</v>
      </c>
      <c r="C91" s="44">
        <v>443000</v>
      </c>
      <c r="D91" s="44">
        <v>455000</v>
      </c>
      <c r="E91" s="44">
        <v>179766</v>
      </c>
      <c r="F91" s="44">
        <v>38092</v>
      </c>
      <c r="G91" s="44">
        <v>217858</v>
      </c>
      <c r="H91" s="44">
        <v>-237142</v>
      </c>
      <c r="I91" s="44">
        <v>-52.12</v>
      </c>
      <c r="J91" s="43" t="s">
        <v>234</v>
      </c>
    </row>
    <row r="92" spans="1:10">
      <c r="A92" s="45" t="s">
        <v>268</v>
      </c>
      <c r="B92" s="44">
        <v>0</v>
      </c>
      <c r="C92" s="44">
        <v>442000</v>
      </c>
      <c r="D92" s="44">
        <v>442000</v>
      </c>
      <c r="E92" s="44">
        <v>0</v>
      </c>
      <c r="F92" s="44">
        <v>37040</v>
      </c>
      <c r="G92" s="44">
        <v>37040</v>
      </c>
      <c r="H92" s="44">
        <v>-404960</v>
      </c>
      <c r="I92" s="44">
        <v>-91.62</v>
      </c>
      <c r="J92" s="43" t="s">
        <v>234</v>
      </c>
    </row>
    <row r="93" spans="1:10">
      <c r="A93" s="45" t="s">
        <v>267</v>
      </c>
      <c r="B93" s="44">
        <v>12000</v>
      </c>
      <c r="C93" s="44">
        <v>1000</v>
      </c>
      <c r="D93" s="44">
        <v>13000</v>
      </c>
      <c r="E93" s="44">
        <v>179766</v>
      </c>
      <c r="F93" s="44">
        <v>1052</v>
      </c>
      <c r="G93" s="44">
        <v>180818</v>
      </c>
      <c r="H93" s="44">
        <v>167818</v>
      </c>
      <c r="I93" s="44">
        <v>1290.9100000000001</v>
      </c>
      <c r="J93" s="43" t="s">
        <v>234</v>
      </c>
    </row>
    <row r="94" spans="1:10">
      <c r="A94" s="45" t="s">
        <v>266</v>
      </c>
      <c r="B94" s="44">
        <v>0</v>
      </c>
      <c r="C94" s="44">
        <v>937000</v>
      </c>
      <c r="D94" s="44">
        <v>937000</v>
      </c>
      <c r="E94" s="44">
        <v>0</v>
      </c>
      <c r="F94" s="44">
        <v>896917</v>
      </c>
      <c r="G94" s="44">
        <v>896917</v>
      </c>
      <c r="H94" s="44">
        <v>-40083</v>
      </c>
      <c r="I94" s="44">
        <v>-4.28</v>
      </c>
      <c r="J94" s="43" t="s">
        <v>234</v>
      </c>
    </row>
    <row r="95" spans="1:10">
      <c r="A95" s="45" t="s">
        <v>265</v>
      </c>
      <c r="B95" s="44">
        <v>0</v>
      </c>
      <c r="C95" s="44">
        <v>60000</v>
      </c>
      <c r="D95" s="44">
        <v>60000</v>
      </c>
      <c r="E95" s="44">
        <v>0</v>
      </c>
      <c r="F95" s="44">
        <v>56155</v>
      </c>
      <c r="G95" s="44">
        <v>56155</v>
      </c>
      <c r="H95" s="44">
        <v>-3845</v>
      </c>
      <c r="I95" s="44">
        <v>-6.41</v>
      </c>
      <c r="J95" s="43" t="s">
        <v>234</v>
      </c>
    </row>
    <row r="96" spans="1:10">
      <c r="A96" s="45" t="s">
        <v>264</v>
      </c>
      <c r="B96" s="44">
        <v>0</v>
      </c>
      <c r="C96" s="44">
        <v>60000</v>
      </c>
      <c r="D96" s="44">
        <v>60000</v>
      </c>
      <c r="E96" s="44">
        <v>0</v>
      </c>
      <c r="F96" s="44">
        <v>56155</v>
      </c>
      <c r="G96" s="44">
        <v>56155</v>
      </c>
      <c r="H96" s="44">
        <v>-3845</v>
      </c>
      <c r="I96" s="44">
        <v>-6.41</v>
      </c>
      <c r="J96" s="43" t="s">
        <v>234</v>
      </c>
    </row>
    <row r="97" spans="1:10">
      <c r="A97" s="45" t="s">
        <v>263</v>
      </c>
      <c r="B97" s="44">
        <v>0</v>
      </c>
      <c r="C97" s="44">
        <v>250000</v>
      </c>
      <c r="D97" s="44">
        <v>250000</v>
      </c>
      <c r="E97" s="44">
        <v>0</v>
      </c>
      <c r="F97" s="44">
        <v>246595</v>
      </c>
      <c r="G97" s="44">
        <v>246595</v>
      </c>
      <c r="H97" s="44">
        <v>-3405</v>
      </c>
      <c r="I97" s="44">
        <v>-1.36</v>
      </c>
      <c r="J97" s="43" t="s">
        <v>234</v>
      </c>
    </row>
    <row r="98" spans="1:10">
      <c r="A98" s="45" t="s">
        <v>262</v>
      </c>
      <c r="B98" s="44">
        <v>0</v>
      </c>
      <c r="C98" s="44">
        <v>250000</v>
      </c>
      <c r="D98" s="44">
        <v>250000</v>
      </c>
      <c r="E98" s="44">
        <v>0</v>
      </c>
      <c r="F98" s="44">
        <v>246595</v>
      </c>
      <c r="G98" s="44">
        <v>246595</v>
      </c>
      <c r="H98" s="44">
        <v>-3405</v>
      </c>
      <c r="I98" s="44">
        <v>-1.36</v>
      </c>
      <c r="J98" s="43" t="s">
        <v>234</v>
      </c>
    </row>
    <row r="99" spans="1:10">
      <c r="A99" s="45" t="s">
        <v>261</v>
      </c>
      <c r="B99" s="44">
        <v>0</v>
      </c>
      <c r="C99" s="44">
        <v>600000</v>
      </c>
      <c r="D99" s="44">
        <v>600000</v>
      </c>
      <c r="E99" s="44">
        <v>0</v>
      </c>
      <c r="F99" s="44">
        <v>545477</v>
      </c>
      <c r="G99" s="44">
        <v>545477</v>
      </c>
      <c r="H99" s="44">
        <v>-54523</v>
      </c>
      <c r="I99" s="44">
        <v>-9.09</v>
      </c>
      <c r="J99" s="43" t="s">
        <v>234</v>
      </c>
    </row>
    <row r="100" spans="1:10">
      <c r="A100" s="45" t="s">
        <v>260</v>
      </c>
      <c r="B100" s="44">
        <v>0</v>
      </c>
      <c r="C100" s="44">
        <v>600000</v>
      </c>
      <c r="D100" s="44">
        <v>600000</v>
      </c>
      <c r="E100" s="44">
        <v>0</v>
      </c>
      <c r="F100" s="44">
        <v>545477</v>
      </c>
      <c r="G100" s="44">
        <v>545477</v>
      </c>
      <c r="H100" s="44">
        <v>-54523</v>
      </c>
      <c r="I100" s="44">
        <v>-9.09</v>
      </c>
      <c r="J100" s="43" t="s">
        <v>234</v>
      </c>
    </row>
    <row r="101" spans="1:10">
      <c r="A101" s="45" t="s">
        <v>258</v>
      </c>
      <c r="B101" s="44">
        <v>0</v>
      </c>
      <c r="C101" s="44">
        <v>27000</v>
      </c>
      <c r="D101" s="44">
        <v>27000</v>
      </c>
      <c r="E101" s="44">
        <v>0</v>
      </c>
      <c r="F101" s="44">
        <v>35262</v>
      </c>
      <c r="G101" s="44">
        <v>35262</v>
      </c>
      <c r="H101" s="44">
        <v>8262</v>
      </c>
      <c r="I101" s="44">
        <v>30.6</v>
      </c>
      <c r="J101" s="43" t="s">
        <v>234</v>
      </c>
    </row>
    <row r="102" spans="1:10">
      <c r="A102" s="45" t="s">
        <v>247</v>
      </c>
      <c r="B102" s="44">
        <v>0</v>
      </c>
      <c r="C102" s="44">
        <v>27000</v>
      </c>
      <c r="D102" s="44">
        <v>27000</v>
      </c>
      <c r="E102" s="44">
        <v>0</v>
      </c>
      <c r="F102" s="44">
        <v>35262</v>
      </c>
      <c r="G102" s="44">
        <v>35262</v>
      </c>
      <c r="H102" s="44">
        <v>8262</v>
      </c>
      <c r="I102" s="44">
        <v>30.6</v>
      </c>
      <c r="J102" s="43" t="s">
        <v>234</v>
      </c>
    </row>
    <row r="103" spans="1:10">
      <c r="A103" s="45" t="s">
        <v>257</v>
      </c>
      <c r="B103" s="44">
        <v>0</v>
      </c>
      <c r="C103" s="44">
        <v>0</v>
      </c>
      <c r="D103" s="44">
        <v>0</v>
      </c>
      <c r="E103" s="44">
        <v>0</v>
      </c>
      <c r="F103" s="44">
        <v>13428</v>
      </c>
      <c r="G103" s="44">
        <v>13428</v>
      </c>
      <c r="H103" s="44">
        <v>13428</v>
      </c>
      <c r="I103" s="44"/>
      <c r="J103" s="43" t="s">
        <v>234</v>
      </c>
    </row>
    <row r="104" spans="1:10">
      <c r="A104" s="45" t="s">
        <v>256</v>
      </c>
      <c r="B104" s="44">
        <v>0</v>
      </c>
      <c r="C104" s="44">
        <v>0</v>
      </c>
      <c r="D104" s="44">
        <v>0</v>
      </c>
      <c r="E104" s="44">
        <v>0</v>
      </c>
      <c r="F104" s="44">
        <v>2628</v>
      </c>
      <c r="G104" s="44">
        <v>2628</v>
      </c>
      <c r="H104" s="44">
        <v>2628</v>
      </c>
      <c r="I104" s="44"/>
      <c r="J104" s="43" t="s">
        <v>234</v>
      </c>
    </row>
    <row r="105" spans="1:10">
      <c r="A105" s="45" t="s">
        <v>361</v>
      </c>
      <c r="B105" s="44">
        <v>0</v>
      </c>
      <c r="C105" s="44">
        <v>0</v>
      </c>
      <c r="D105" s="44">
        <v>0</v>
      </c>
      <c r="E105" s="44">
        <v>0</v>
      </c>
      <c r="F105" s="44">
        <v>1800</v>
      </c>
      <c r="G105" s="44">
        <v>1800</v>
      </c>
      <c r="H105" s="44">
        <v>1800</v>
      </c>
      <c r="I105" s="44"/>
      <c r="J105" s="43" t="s">
        <v>234</v>
      </c>
    </row>
    <row r="106" spans="1:10">
      <c r="A106" s="45" t="s">
        <v>247</v>
      </c>
      <c r="B106" s="44">
        <v>0</v>
      </c>
      <c r="C106" s="44">
        <v>0</v>
      </c>
      <c r="D106" s="44">
        <v>0</v>
      </c>
      <c r="E106" s="44">
        <v>0</v>
      </c>
      <c r="F106" s="44">
        <v>9000</v>
      </c>
      <c r="G106" s="44">
        <v>9000</v>
      </c>
      <c r="H106" s="44">
        <v>9000</v>
      </c>
      <c r="I106" s="44"/>
      <c r="J106" s="43" t="s">
        <v>234</v>
      </c>
    </row>
    <row r="107" spans="1:10" ht="32.4">
      <c r="A107" s="45" t="s">
        <v>255</v>
      </c>
      <c r="B107" s="44">
        <v>0</v>
      </c>
      <c r="C107" s="44">
        <v>10226000</v>
      </c>
      <c r="D107" s="44">
        <v>10226000</v>
      </c>
      <c r="E107" s="44">
        <v>0</v>
      </c>
      <c r="F107" s="44">
        <v>1938012</v>
      </c>
      <c r="G107" s="44">
        <v>1938012</v>
      </c>
      <c r="H107" s="44">
        <v>-8287988</v>
      </c>
      <c r="I107" s="44">
        <v>-81.05</v>
      </c>
      <c r="J107" s="43" t="s">
        <v>234</v>
      </c>
    </row>
    <row r="108" spans="1:10">
      <c r="A108" s="45" t="s">
        <v>254</v>
      </c>
      <c r="B108" s="44">
        <v>0</v>
      </c>
      <c r="C108" s="44">
        <v>11000</v>
      </c>
      <c r="D108" s="44">
        <v>11000</v>
      </c>
      <c r="E108" s="44">
        <v>0</v>
      </c>
      <c r="F108" s="44">
        <v>5000</v>
      </c>
      <c r="G108" s="44">
        <v>5000</v>
      </c>
      <c r="H108" s="44">
        <v>-6000</v>
      </c>
      <c r="I108" s="44">
        <v>-54.55</v>
      </c>
      <c r="J108" s="43" t="s">
        <v>234</v>
      </c>
    </row>
    <row r="109" spans="1:10">
      <c r="A109" s="45" t="s">
        <v>253</v>
      </c>
      <c r="B109" s="44">
        <v>0</v>
      </c>
      <c r="C109" s="44">
        <v>7000</v>
      </c>
      <c r="D109" s="44">
        <v>7000</v>
      </c>
      <c r="E109" s="44">
        <v>0</v>
      </c>
      <c r="F109" s="44">
        <v>3000</v>
      </c>
      <c r="G109" s="44">
        <v>3000</v>
      </c>
      <c r="H109" s="44">
        <v>-4000</v>
      </c>
      <c r="I109" s="44">
        <v>-57.14</v>
      </c>
      <c r="J109" s="43" t="s">
        <v>234</v>
      </c>
    </row>
    <row r="110" spans="1:10">
      <c r="A110" s="45" t="s">
        <v>252</v>
      </c>
      <c r="B110" s="44">
        <v>0</v>
      </c>
      <c r="C110" s="44">
        <v>4000</v>
      </c>
      <c r="D110" s="44">
        <v>4000</v>
      </c>
      <c r="E110" s="44">
        <v>0</v>
      </c>
      <c r="F110" s="44">
        <v>2000</v>
      </c>
      <c r="G110" s="44">
        <v>2000</v>
      </c>
      <c r="H110" s="44">
        <v>-2000</v>
      </c>
      <c r="I110" s="44">
        <v>-50</v>
      </c>
      <c r="J110" s="43" t="s">
        <v>234</v>
      </c>
    </row>
    <row r="111" spans="1:10">
      <c r="A111" s="45" t="s">
        <v>251</v>
      </c>
      <c r="B111" s="44">
        <v>0</v>
      </c>
      <c r="C111" s="44">
        <v>8500000</v>
      </c>
      <c r="D111" s="44">
        <v>8500000</v>
      </c>
      <c r="E111" s="44">
        <v>0</v>
      </c>
      <c r="F111" s="44">
        <v>1933012</v>
      </c>
      <c r="G111" s="44">
        <v>1933012</v>
      </c>
      <c r="H111" s="44">
        <v>-6566988</v>
      </c>
      <c r="I111" s="44">
        <v>-77.260000000000005</v>
      </c>
      <c r="J111" s="43" t="s">
        <v>234</v>
      </c>
    </row>
    <row r="112" spans="1:10">
      <c r="A112" s="45" t="s">
        <v>250</v>
      </c>
      <c r="B112" s="44">
        <v>0</v>
      </c>
      <c r="C112" s="44">
        <v>8500000</v>
      </c>
      <c r="D112" s="44">
        <v>8500000</v>
      </c>
      <c r="E112" s="44">
        <v>0</v>
      </c>
      <c r="F112" s="44">
        <v>1933012</v>
      </c>
      <c r="G112" s="44">
        <v>1933012</v>
      </c>
      <c r="H112" s="44">
        <v>-6566988</v>
      </c>
      <c r="I112" s="44">
        <v>-77.260000000000005</v>
      </c>
      <c r="J112" s="43" t="s">
        <v>234</v>
      </c>
    </row>
    <row r="113" spans="1:10" ht="32.4">
      <c r="A113" s="45" t="s">
        <v>249</v>
      </c>
      <c r="B113" s="44">
        <v>0</v>
      </c>
      <c r="C113" s="44">
        <v>1575000</v>
      </c>
      <c r="D113" s="44">
        <v>1575000</v>
      </c>
      <c r="E113" s="44">
        <v>0</v>
      </c>
      <c r="F113" s="44">
        <v>0</v>
      </c>
      <c r="G113" s="44">
        <v>0</v>
      </c>
      <c r="H113" s="44">
        <v>-1575000</v>
      </c>
      <c r="I113" s="44">
        <v>-100</v>
      </c>
      <c r="J113" s="43" t="s">
        <v>234</v>
      </c>
    </row>
    <row r="114" spans="1:10">
      <c r="A114" s="45" t="s">
        <v>248</v>
      </c>
      <c r="B114" s="44">
        <v>0</v>
      </c>
      <c r="C114" s="44">
        <v>1500000</v>
      </c>
      <c r="D114" s="44">
        <v>1500000</v>
      </c>
      <c r="E114" s="44">
        <v>0</v>
      </c>
      <c r="F114" s="44">
        <v>0</v>
      </c>
      <c r="G114" s="44">
        <v>0</v>
      </c>
      <c r="H114" s="44">
        <v>-1500000</v>
      </c>
      <c r="I114" s="44">
        <v>-100</v>
      </c>
      <c r="J114" s="43" t="s">
        <v>234</v>
      </c>
    </row>
    <row r="115" spans="1:10">
      <c r="A115" s="45" t="s">
        <v>247</v>
      </c>
      <c r="B115" s="44">
        <v>0</v>
      </c>
      <c r="C115" s="44">
        <v>75000</v>
      </c>
      <c r="D115" s="44">
        <v>75000</v>
      </c>
      <c r="E115" s="44">
        <v>0</v>
      </c>
      <c r="F115" s="44">
        <v>0</v>
      </c>
      <c r="G115" s="44">
        <v>0</v>
      </c>
      <c r="H115" s="44">
        <v>-75000</v>
      </c>
      <c r="I115" s="44">
        <v>-100</v>
      </c>
      <c r="J115" s="43" t="s">
        <v>234</v>
      </c>
    </row>
    <row r="116" spans="1:10">
      <c r="A116" s="45" t="s">
        <v>246</v>
      </c>
      <c r="B116" s="44">
        <v>0</v>
      </c>
      <c r="C116" s="44">
        <v>140000</v>
      </c>
      <c r="D116" s="44">
        <v>140000</v>
      </c>
      <c r="E116" s="44">
        <v>0</v>
      </c>
      <c r="F116" s="44">
        <v>0</v>
      </c>
      <c r="G116" s="44">
        <v>0</v>
      </c>
      <c r="H116" s="44">
        <v>-140000</v>
      </c>
      <c r="I116" s="44">
        <v>-100</v>
      </c>
      <c r="J116" s="43" t="s">
        <v>234</v>
      </c>
    </row>
    <row r="117" spans="1:10">
      <c r="A117" s="45" t="s">
        <v>245</v>
      </c>
      <c r="B117" s="44">
        <v>0</v>
      </c>
      <c r="C117" s="44">
        <v>90000</v>
      </c>
      <c r="D117" s="44">
        <v>90000</v>
      </c>
      <c r="E117" s="44">
        <v>0</v>
      </c>
      <c r="F117" s="44">
        <v>0</v>
      </c>
      <c r="G117" s="44">
        <v>0</v>
      </c>
      <c r="H117" s="44">
        <v>-90000</v>
      </c>
      <c r="I117" s="44">
        <v>-100</v>
      </c>
      <c r="J117" s="43" t="s">
        <v>234</v>
      </c>
    </row>
    <row r="118" spans="1:10">
      <c r="A118" s="45" t="s">
        <v>244</v>
      </c>
      <c r="B118" s="44">
        <v>0</v>
      </c>
      <c r="C118" s="44">
        <v>50000</v>
      </c>
      <c r="D118" s="44">
        <v>50000</v>
      </c>
      <c r="E118" s="44">
        <v>0</v>
      </c>
      <c r="F118" s="44">
        <v>0</v>
      </c>
      <c r="G118" s="44">
        <v>0</v>
      </c>
      <c r="H118" s="44">
        <v>-50000</v>
      </c>
      <c r="I118" s="44">
        <v>-100</v>
      </c>
      <c r="J118" s="43" t="s">
        <v>234</v>
      </c>
    </row>
    <row r="119" spans="1:10">
      <c r="A119" s="45" t="s">
        <v>243</v>
      </c>
      <c r="B119" s="44">
        <v>0</v>
      </c>
      <c r="C119" s="44">
        <v>0</v>
      </c>
      <c r="D119" s="44">
        <v>0</v>
      </c>
      <c r="E119" s="44">
        <v>0</v>
      </c>
      <c r="F119" s="44">
        <v>1879643</v>
      </c>
      <c r="G119" s="44">
        <v>1879643</v>
      </c>
      <c r="H119" s="44">
        <v>1879643</v>
      </c>
      <c r="I119" s="44"/>
      <c r="J119" s="43" t="s">
        <v>234</v>
      </c>
    </row>
    <row r="120" spans="1:10">
      <c r="A120" s="45" t="s">
        <v>242</v>
      </c>
      <c r="B120" s="44">
        <v>0</v>
      </c>
      <c r="C120" s="44">
        <v>0</v>
      </c>
      <c r="D120" s="44">
        <v>0</v>
      </c>
      <c r="E120" s="44">
        <v>0</v>
      </c>
      <c r="F120" s="44">
        <v>1879643</v>
      </c>
      <c r="G120" s="44">
        <v>1879643</v>
      </c>
      <c r="H120" s="44">
        <v>1879643</v>
      </c>
      <c r="I120" s="44"/>
      <c r="J120" s="43" t="s">
        <v>234</v>
      </c>
    </row>
    <row r="121" spans="1:10">
      <c r="A121" s="45" t="s">
        <v>241</v>
      </c>
      <c r="B121" s="44">
        <v>0</v>
      </c>
      <c r="C121" s="44">
        <v>0</v>
      </c>
      <c r="D121" s="44">
        <v>0</v>
      </c>
      <c r="E121" s="44">
        <v>0</v>
      </c>
      <c r="F121" s="44">
        <v>1879643</v>
      </c>
      <c r="G121" s="44">
        <v>1879643</v>
      </c>
      <c r="H121" s="44">
        <v>1879643</v>
      </c>
      <c r="I121" s="44"/>
      <c r="J121" s="43" t="s">
        <v>234</v>
      </c>
    </row>
    <row r="122" spans="1:10">
      <c r="A122" s="45" t="s">
        <v>387</v>
      </c>
      <c r="B122" s="44">
        <v>0</v>
      </c>
      <c r="C122" s="44">
        <v>0</v>
      </c>
      <c r="D122" s="44">
        <v>0</v>
      </c>
      <c r="E122" s="44">
        <v>0</v>
      </c>
      <c r="F122" s="44">
        <v>895469</v>
      </c>
      <c r="G122" s="44">
        <v>895469</v>
      </c>
      <c r="H122" s="44">
        <v>895469</v>
      </c>
      <c r="I122" s="44"/>
      <c r="J122" s="43" t="s">
        <v>234</v>
      </c>
    </row>
    <row r="123" spans="1:10">
      <c r="A123" s="45" t="s">
        <v>386</v>
      </c>
      <c r="B123" s="44">
        <v>0</v>
      </c>
      <c r="C123" s="44">
        <v>0</v>
      </c>
      <c r="D123" s="44">
        <v>0</v>
      </c>
      <c r="E123" s="44">
        <v>0</v>
      </c>
      <c r="F123" s="44">
        <v>895469</v>
      </c>
      <c r="G123" s="44">
        <v>895469</v>
      </c>
      <c r="H123" s="44">
        <v>895469</v>
      </c>
      <c r="I123" s="44"/>
      <c r="J123" s="43" t="s">
        <v>234</v>
      </c>
    </row>
    <row r="124" spans="1:10" ht="16.8" thickBot="1">
      <c r="A124" s="55" t="s">
        <v>247</v>
      </c>
      <c r="B124" s="54">
        <v>0</v>
      </c>
      <c r="C124" s="54">
        <v>0</v>
      </c>
      <c r="D124" s="54">
        <v>0</v>
      </c>
      <c r="E124" s="54">
        <v>0</v>
      </c>
      <c r="F124" s="54">
        <v>895469</v>
      </c>
      <c r="G124" s="54">
        <v>895469</v>
      </c>
      <c r="H124" s="54">
        <v>895469</v>
      </c>
      <c r="I124" s="54"/>
      <c r="J124" s="53" t="s">
        <v>234</v>
      </c>
    </row>
    <row r="125" spans="1:10">
      <c r="A125" s="165" t="s">
        <v>688</v>
      </c>
      <c r="B125" s="165"/>
      <c r="C125" s="165"/>
      <c r="D125" s="165"/>
      <c r="E125" s="165"/>
      <c r="F125" s="165"/>
      <c r="G125" s="165"/>
      <c r="H125" s="165"/>
      <c r="I125" s="165"/>
      <c r="J125" s="165"/>
    </row>
    <row r="126" spans="1:10" ht="409.6" customHeight="1">
      <c r="A126" s="222" t="s">
        <v>900</v>
      </c>
      <c r="B126" s="222"/>
      <c r="C126" s="222"/>
      <c r="D126" s="222"/>
      <c r="E126" s="222"/>
    </row>
    <row r="287" ht="16.2" customHeight="1"/>
    <row r="298" ht="16.2" customHeight="1"/>
    <row r="402" ht="16.2" customHeight="1"/>
    <row r="464" ht="16.2" customHeight="1"/>
    <row r="475" ht="16.2" customHeight="1"/>
  </sheetData>
  <mergeCells count="7">
    <mergeCell ref="A126:E126"/>
    <mergeCell ref="A125:J125"/>
    <mergeCell ref="A4:A5"/>
    <mergeCell ref="B4:D4"/>
    <mergeCell ref="E4:G4"/>
    <mergeCell ref="H4:I4"/>
    <mergeCell ref="J4:J5"/>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opLeftCell="A10" zoomScale="75" workbookViewId="0">
      <selection activeCell="A21" sqref="A21:L21"/>
    </sheetView>
  </sheetViews>
  <sheetFormatPr defaultRowHeight="16.2"/>
  <cols>
    <col min="1" max="1" width="19.6640625" style="90" customWidth="1"/>
    <col min="2" max="2" width="14.21875" style="90" customWidth="1"/>
    <col min="3" max="3" width="19.77734375" style="90" customWidth="1"/>
    <col min="4" max="4" width="17.77734375" style="90" customWidth="1"/>
    <col min="5" max="5" width="14" style="90" customWidth="1"/>
    <col min="6" max="6" width="17.77734375" style="90" customWidth="1"/>
    <col min="7" max="10" width="10.109375" style="90" customWidth="1"/>
    <col min="11" max="11" width="20.33203125" style="90" customWidth="1"/>
    <col min="12" max="12" width="17.6640625" style="90" customWidth="1"/>
    <col min="13" max="256" width="8.88671875" style="90"/>
    <col min="257" max="257" width="19.6640625" style="90" customWidth="1"/>
    <col min="258" max="258" width="14.21875" style="90" customWidth="1"/>
    <col min="259" max="259" width="19.77734375" style="90" customWidth="1"/>
    <col min="260" max="260" width="17.77734375" style="90" customWidth="1"/>
    <col min="261" max="261" width="14" style="90" customWidth="1"/>
    <col min="262" max="262" width="17.77734375" style="90" customWidth="1"/>
    <col min="263" max="266" width="10.109375" style="90" customWidth="1"/>
    <col min="267" max="267" width="20.33203125" style="90" customWidth="1"/>
    <col min="268" max="268" width="17.6640625" style="90" customWidth="1"/>
    <col min="269" max="512" width="8.88671875" style="90"/>
    <col min="513" max="513" width="19.6640625" style="90" customWidth="1"/>
    <col min="514" max="514" width="14.21875" style="90" customWidth="1"/>
    <col min="515" max="515" width="19.77734375" style="90" customWidth="1"/>
    <col min="516" max="516" width="17.77734375" style="90" customWidth="1"/>
    <col min="517" max="517" width="14" style="90" customWidth="1"/>
    <col min="518" max="518" width="17.77734375" style="90" customWidth="1"/>
    <col min="519" max="522" width="10.109375" style="90" customWidth="1"/>
    <col min="523" max="523" width="20.33203125" style="90" customWidth="1"/>
    <col min="524" max="524" width="17.6640625" style="90" customWidth="1"/>
    <col min="525" max="768" width="8.88671875" style="90"/>
    <col min="769" max="769" width="19.6640625" style="90" customWidth="1"/>
    <col min="770" max="770" width="14.21875" style="90" customWidth="1"/>
    <col min="771" max="771" width="19.77734375" style="90" customWidth="1"/>
    <col min="772" max="772" width="17.77734375" style="90" customWidth="1"/>
    <col min="773" max="773" width="14" style="90" customWidth="1"/>
    <col min="774" max="774" width="17.77734375" style="90" customWidth="1"/>
    <col min="775" max="778" width="10.109375" style="90" customWidth="1"/>
    <col min="779" max="779" width="20.33203125" style="90" customWidth="1"/>
    <col min="780" max="780" width="17.6640625" style="90" customWidth="1"/>
    <col min="781" max="1024" width="8.88671875" style="90"/>
    <col min="1025" max="1025" width="19.6640625" style="90" customWidth="1"/>
    <col min="1026" max="1026" width="14.21875" style="90" customWidth="1"/>
    <col min="1027" max="1027" width="19.77734375" style="90" customWidth="1"/>
    <col min="1028" max="1028" width="17.77734375" style="90" customWidth="1"/>
    <col min="1029" max="1029" width="14" style="90" customWidth="1"/>
    <col min="1030" max="1030" width="17.77734375" style="90" customWidth="1"/>
    <col min="1031" max="1034" width="10.109375" style="90" customWidth="1"/>
    <col min="1035" max="1035" width="20.33203125" style="90" customWidth="1"/>
    <col min="1036" max="1036" width="17.6640625" style="90" customWidth="1"/>
    <col min="1037" max="1280" width="8.88671875" style="90"/>
    <col min="1281" max="1281" width="19.6640625" style="90" customWidth="1"/>
    <col min="1282" max="1282" width="14.21875" style="90" customWidth="1"/>
    <col min="1283" max="1283" width="19.77734375" style="90" customWidth="1"/>
    <col min="1284" max="1284" width="17.77734375" style="90" customWidth="1"/>
    <col min="1285" max="1285" width="14" style="90" customWidth="1"/>
    <col min="1286" max="1286" width="17.77734375" style="90" customWidth="1"/>
    <col min="1287" max="1290" width="10.109375" style="90" customWidth="1"/>
    <col min="1291" max="1291" width="20.33203125" style="90" customWidth="1"/>
    <col min="1292" max="1292" width="17.6640625" style="90" customWidth="1"/>
    <col min="1293" max="1536" width="8.88671875" style="90"/>
    <col min="1537" max="1537" width="19.6640625" style="90" customWidth="1"/>
    <col min="1538" max="1538" width="14.21875" style="90" customWidth="1"/>
    <col min="1539" max="1539" width="19.77734375" style="90" customWidth="1"/>
    <col min="1540" max="1540" width="17.77734375" style="90" customWidth="1"/>
    <col min="1541" max="1541" width="14" style="90" customWidth="1"/>
    <col min="1542" max="1542" width="17.77734375" style="90" customWidth="1"/>
    <col min="1543" max="1546" width="10.109375" style="90" customWidth="1"/>
    <col min="1547" max="1547" width="20.33203125" style="90" customWidth="1"/>
    <col min="1548" max="1548" width="17.6640625" style="90" customWidth="1"/>
    <col min="1549" max="1792" width="8.88671875" style="90"/>
    <col min="1793" max="1793" width="19.6640625" style="90" customWidth="1"/>
    <col min="1794" max="1794" width="14.21875" style="90" customWidth="1"/>
    <col min="1795" max="1795" width="19.77734375" style="90" customWidth="1"/>
    <col min="1796" max="1796" width="17.77734375" style="90" customWidth="1"/>
    <col min="1797" max="1797" width="14" style="90" customWidth="1"/>
    <col min="1798" max="1798" width="17.77734375" style="90" customWidth="1"/>
    <col min="1799" max="1802" width="10.109375" style="90" customWidth="1"/>
    <col min="1803" max="1803" width="20.33203125" style="90" customWidth="1"/>
    <col min="1804" max="1804" width="17.6640625" style="90" customWidth="1"/>
    <col min="1805" max="2048" width="8.88671875" style="90"/>
    <col min="2049" max="2049" width="19.6640625" style="90" customWidth="1"/>
    <col min="2050" max="2050" width="14.21875" style="90" customWidth="1"/>
    <col min="2051" max="2051" width="19.77734375" style="90" customWidth="1"/>
    <col min="2052" max="2052" width="17.77734375" style="90" customWidth="1"/>
    <col min="2053" max="2053" width="14" style="90" customWidth="1"/>
    <col min="2054" max="2054" width="17.77734375" style="90" customWidth="1"/>
    <col min="2055" max="2058" width="10.109375" style="90" customWidth="1"/>
    <col min="2059" max="2059" width="20.33203125" style="90" customWidth="1"/>
    <col min="2060" max="2060" width="17.6640625" style="90" customWidth="1"/>
    <col min="2061" max="2304" width="8.88671875" style="90"/>
    <col min="2305" max="2305" width="19.6640625" style="90" customWidth="1"/>
    <col min="2306" max="2306" width="14.21875" style="90" customWidth="1"/>
    <col min="2307" max="2307" width="19.77734375" style="90" customWidth="1"/>
    <col min="2308" max="2308" width="17.77734375" style="90" customWidth="1"/>
    <col min="2309" max="2309" width="14" style="90" customWidth="1"/>
    <col min="2310" max="2310" width="17.77734375" style="90" customWidth="1"/>
    <col min="2311" max="2314" width="10.109375" style="90" customWidth="1"/>
    <col min="2315" max="2315" width="20.33203125" style="90" customWidth="1"/>
    <col min="2316" max="2316" width="17.6640625" style="90" customWidth="1"/>
    <col min="2317" max="2560" width="8.88671875" style="90"/>
    <col min="2561" max="2561" width="19.6640625" style="90" customWidth="1"/>
    <col min="2562" max="2562" width="14.21875" style="90" customWidth="1"/>
    <col min="2563" max="2563" width="19.77734375" style="90" customWidth="1"/>
    <col min="2564" max="2564" width="17.77734375" style="90" customWidth="1"/>
    <col min="2565" max="2565" width="14" style="90" customWidth="1"/>
    <col min="2566" max="2566" width="17.77734375" style="90" customWidth="1"/>
    <col min="2567" max="2570" width="10.109375" style="90" customWidth="1"/>
    <col min="2571" max="2571" width="20.33203125" style="90" customWidth="1"/>
    <col min="2572" max="2572" width="17.6640625" style="90" customWidth="1"/>
    <col min="2573" max="2816" width="8.88671875" style="90"/>
    <col min="2817" max="2817" width="19.6640625" style="90" customWidth="1"/>
    <col min="2818" max="2818" width="14.21875" style="90" customWidth="1"/>
    <col min="2819" max="2819" width="19.77734375" style="90" customWidth="1"/>
    <col min="2820" max="2820" width="17.77734375" style="90" customWidth="1"/>
    <col min="2821" max="2821" width="14" style="90" customWidth="1"/>
    <col min="2822" max="2822" width="17.77734375" style="90" customWidth="1"/>
    <col min="2823" max="2826" width="10.109375" style="90" customWidth="1"/>
    <col min="2827" max="2827" width="20.33203125" style="90" customWidth="1"/>
    <col min="2828" max="2828" width="17.6640625" style="90" customWidth="1"/>
    <col min="2829" max="3072" width="8.88671875" style="90"/>
    <col min="3073" max="3073" width="19.6640625" style="90" customWidth="1"/>
    <col min="3074" max="3074" width="14.21875" style="90" customWidth="1"/>
    <col min="3075" max="3075" width="19.77734375" style="90" customWidth="1"/>
    <col min="3076" max="3076" width="17.77734375" style="90" customWidth="1"/>
    <col min="3077" max="3077" width="14" style="90" customWidth="1"/>
    <col min="3078" max="3078" width="17.77734375" style="90" customWidth="1"/>
    <col min="3079" max="3082" width="10.109375" style="90" customWidth="1"/>
    <col min="3083" max="3083" width="20.33203125" style="90" customWidth="1"/>
    <col min="3084" max="3084" width="17.6640625" style="90" customWidth="1"/>
    <col min="3085" max="3328" width="8.88671875" style="90"/>
    <col min="3329" max="3329" width="19.6640625" style="90" customWidth="1"/>
    <col min="3330" max="3330" width="14.21875" style="90" customWidth="1"/>
    <col min="3331" max="3331" width="19.77734375" style="90" customWidth="1"/>
    <col min="3332" max="3332" width="17.77734375" style="90" customWidth="1"/>
    <col min="3333" max="3333" width="14" style="90" customWidth="1"/>
    <col min="3334" max="3334" width="17.77734375" style="90" customWidth="1"/>
    <col min="3335" max="3338" width="10.109375" style="90" customWidth="1"/>
    <col min="3339" max="3339" width="20.33203125" style="90" customWidth="1"/>
    <col min="3340" max="3340" width="17.6640625" style="90" customWidth="1"/>
    <col min="3341" max="3584" width="8.88671875" style="90"/>
    <col min="3585" max="3585" width="19.6640625" style="90" customWidth="1"/>
    <col min="3586" max="3586" width="14.21875" style="90" customWidth="1"/>
    <col min="3587" max="3587" width="19.77734375" style="90" customWidth="1"/>
    <col min="3588" max="3588" width="17.77734375" style="90" customWidth="1"/>
    <col min="3589" max="3589" width="14" style="90" customWidth="1"/>
    <col min="3590" max="3590" width="17.77734375" style="90" customWidth="1"/>
    <col min="3591" max="3594" width="10.109375" style="90" customWidth="1"/>
    <col min="3595" max="3595" width="20.33203125" style="90" customWidth="1"/>
    <col min="3596" max="3596" width="17.6640625" style="90" customWidth="1"/>
    <col min="3597" max="3840" width="8.88671875" style="90"/>
    <col min="3841" max="3841" width="19.6640625" style="90" customWidth="1"/>
    <col min="3842" max="3842" width="14.21875" style="90" customWidth="1"/>
    <col min="3843" max="3843" width="19.77734375" style="90" customWidth="1"/>
    <col min="3844" max="3844" width="17.77734375" style="90" customWidth="1"/>
    <col min="3845" max="3845" width="14" style="90" customWidth="1"/>
    <col min="3846" max="3846" width="17.77734375" style="90" customWidth="1"/>
    <col min="3847" max="3850" width="10.109375" style="90" customWidth="1"/>
    <col min="3851" max="3851" width="20.33203125" style="90" customWidth="1"/>
    <col min="3852" max="3852" width="17.6640625" style="90" customWidth="1"/>
    <col min="3853" max="4096" width="8.88671875" style="90"/>
    <col min="4097" max="4097" width="19.6640625" style="90" customWidth="1"/>
    <col min="4098" max="4098" width="14.21875" style="90" customWidth="1"/>
    <col min="4099" max="4099" width="19.77734375" style="90" customWidth="1"/>
    <col min="4100" max="4100" width="17.77734375" style="90" customWidth="1"/>
    <col min="4101" max="4101" width="14" style="90" customWidth="1"/>
    <col min="4102" max="4102" width="17.77734375" style="90" customWidth="1"/>
    <col min="4103" max="4106" width="10.109375" style="90" customWidth="1"/>
    <col min="4107" max="4107" width="20.33203125" style="90" customWidth="1"/>
    <col min="4108" max="4108" width="17.6640625" style="90" customWidth="1"/>
    <col min="4109" max="4352" width="8.88671875" style="90"/>
    <col min="4353" max="4353" width="19.6640625" style="90" customWidth="1"/>
    <col min="4354" max="4354" width="14.21875" style="90" customWidth="1"/>
    <col min="4355" max="4355" width="19.77734375" style="90" customWidth="1"/>
    <col min="4356" max="4356" width="17.77734375" style="90" customWidth="1"/>
    <col min="4357" max="4357" width="14" style="90" customWidth="1"/>
    <col min="4358" max="4358" width="17.77734375" style="90" customWidth="1"/>
    <col min="4359" max="4362" width="10.109375" style="90" customWidth="1"/>
    <col min="4363" max="4363" width="20.33203125" style="90" customWidth="1"/>
    <col min="4364" max="4364" width="17.6640625" style="90" customWidth="1"/>
    <col min="4365" max="4608" width="8.88671875" style="90"/>
    <col min="4609" max="4609" width="19.6640625" style="90" customWidth="1"/>
    <col min="4610" max="4610" width="14.21875" style="90" customWidth="1"/>
    <col min="4611" max="4611" width="19.77734375" style="90" customWidth="1"/>
    <col min="4612" max="4612" width="17.77734375" style="90" customWidth="1"/>
    <col min="4613" max="4613" width="14" style="90" customWidth="1"/>
    <col min="4614" max="4614" width="17.77734375" style="90" customWidth="1"/>
    <col min="4615" max="4618" width="10.109375" style="90" customWidth="1"/>
    <col min="4619" max="4619" width="20.33203125" style="90" customWidth="1"/>
    <col min="4620" max="4620" width="17.6640625" style="90" customWidth="1"/>
    <col min="4621" max="4864" width="8.88671875" style="90"/>
    <col min="4865" max="4865" width="19.6640625" style="90" customWidth="1"/>
    <col min="4866" max="4866" width="14.21875" style="90" customWidth="1"/>
    <col min="4867" max="4867" width="19.77734375" style="90" customWidth="1"/>
    <col min="4868" max="4868" width="17.77734375" style="90" customWidth="1"/>
    <col min="4869" max="4869" width="14" style="90" customWidth="1"/>
    <col min="4870" max="4870" width="17.77734375" style="90" customWidth="1"/>
    <col min="4871" max="4874" width="10.109375" style="90" customWidth="1"/>
    <col min="4875" max="4875" width="20.33203125" style="90" customWidth="1"/>
    <col min="4876" max="4876" width="17.6640625" style="90" customWidth="1"/>
    <col min="4877" max="5120" width="8.88671875" style="90"/>
    <col min="5121" max="5121" width="19.6640625" style="90" customWidth="1"/>
    <col min="5122" max="5122" width="14.21875" style="90" customWidth="1"/>
    <col min="5123" max="5123" width="19.77734375" style="90" customWidth="1"/>
    <col min="5124" max="5124" width="17.77734375" style="90" customWidth="1"/>
    <col min="5125" max="5125" width="14" style="90" customWidth="1"/>
    <col min="5126" max="5126" width="17.77734375" style="90" customWidth="1"/>
    <col min="5127" max="5130" width="10.109375" style="90" customWidth="1"/>
    <col min="5131" max="5131" width="20.33203125" style="90" customWidth="1"/>
    <col min="5132" max="5132" width="17.6640625" style="90" customWidth="1"/>
    <col min="5133" max="5376" width="8.88671875" style="90"/>
    <col min="5377" max="5377" width="19.6640625" style="90" customWidth="1"/>
    <col min="5378" max="5378" width="14.21875" style="90" customWidth="1"/>
    <col min="5379" max="5379" width="19.77734375" style="90" customWidth="1"/>
    <col min="5380" max="5380" width="17.77734375" style="90" customWidth="1"/>
    <col min="5381" max="5381" width="14" style="90" customWidth="1"/>
    <col min="5382" max="5382" width="17.77734375" style="90" customWidth="1"/>
    <col min="5383" max="5386" width="10.109375" style="90" customWidth="1"/>
    <col min="5387" max="5387" width="20.33203125" style="90" customWidth="1"/>
    <col min="5388" max="5388" width="17.6640625" style="90" customWidth="1"/>
    <col min="5389" max="5632" width="8.88671875" style="90"/>
    <col min="5633" max="5633" width="19.6640625" style="90" customWidth="1"/>
    <col min="5634" max="5634" width="14.21875" style="90" customWidth="1"/>
    <col min="5635" max="5635" width="19.77734375" style="90" customWidth="1"/>
    <col min="5636" max="5636" width="17.77734375" style="90" customWidth="1"/>
    <col min="5637" max="5637" width="14" style="90" customWidth="1"/>
    <col min="5638" max="5638" width="17.77734375" style="90" customWidth="1"/>
    <col min="5639" max="5642" width="10.109375" style="90" customWidth="1"/>
    <col min="5643" max="5643" width="20.33203125" style="90" customWidth="1"/>
    <col min="5644" max="5644" width="17.6640625" style="90" customWidth="1"/>
    <col min="5645" max="5888" width="8.88671875" style="90"/>
    <col min="5889" max="5889" width="19.6640625" style="90" customWidth="1"/>
    <col min="5890" max="5890" width="14.21875" style="90" customWidth="1"/>
    <col min="5891" max="5891" width="19.77734375" style="90" customWidth="1"/>
    <col min="5892" max="5892" width="17.77734375" style="90" customWidth="1"/>
    <col min="5893" max="5893" width="14" style="90" customWidth="1"/>
    <col min="5894" max="5894" width="17.77734375" style="90" customWidth="1"/>
    <col min="5895" max="5898" width="10.109375" style="90" customWidth="1"/>
    <col min="5899" max="5899" width="20.33203125" style="90" customWidth="1"/>
    <col min="5900" max="5900" width="17.6640625" style="90" customWidth="1"/>
    <col min="5901" max="6144" width="8.88671875" style="90"/>
    <col min="6145" max="6145" width="19.6640625" style="90" customWidth="1"/>
    <col min="6146" max="6146" width="14.21875" style="90" customWidth="1"/>
    <col min="6147" max="6147" width="19.77734375" style="90" customWidth="1"/>
    <col min="6148" max="6148" width="17.77734375" style="90" customWidth="1"/>
    <col min="6149" max="6149" width="14" style="90" customWidth="1"/>
    <col min="6150" max="6150" width="17.77734375" style="90" customWidth="1"/>
    <col min="6151" max="6154" width="10.109375" style="90" customWidth="1"/>
    <col min="6155" max="6155" width="20.33203125" style="90" customWidth="1"/>
    <col min="6156" max="6156" width="17.6640625" style="90" customWidth="1"/>
    <col min="6157" max="6400" width="8.88671875" style="90"/>
    <col min="6401" max="6401" width="19.6640625" style="90" customWidth="1"/>
    <col min="6402" max="6402" width="14.21875" style="90" customWidth="1"/>
    <col min="6403" max="6403" width="19.77734375" style="90" customWidth="1"/>
    <col min="6404" max="6404" width="17.77734375" style="90" customWidth="1"/>
    <col min="6405" max="6405" width="14" style="90" customWidth="1"/>
    <col min="6406" max="6406" width="17.77734375" style="90" customWidth="1"/>
    <col min="6407" max="6410" width="10.109375" style="90" customWidth="1"/>
    <col min="6411" max="6411" width="20.33203125" style="90" customWidth="1"/>
    <col min="6412" max="6412" width="17.6640625" style="90" customWidth="1"/>
    <col min="6413" max="6656" width="8.88671875" style="90"/>
    <col min="6657" max="6657" width="19.6640625" style="90" customWidth="1"/>
    <col min="6658" max="6658" width="14.21875" style="90" customWidth="1"/>
    <col min="6659" max="6659" width="19.77734375" style="90" customWidth="1"/>
    <col min="6660" max="6660" width="17.77734375" style="90" customWidth="1"/>
    <col min="6661" max="6661" width="14" style="90" customWidth="1"/>
    <col min="6662" max="6662" width="17.77734375" style="90" customWidth="1"/>
    <col min="6663" max="6666" width="10.109375" style="90" customWidth="1"/>
    <col min="6667" max="6667" width="20.33203125" style="90" customWidth="1"/>
    <col min="6668" max="6668" width="17.6640625" style="90" customWidth="1"/>
    <col min="6669" max="6912" width="8.88671875" style="90"/>
    <col min="6913" max="6913" width="19.6640625" style="90" customWidth="1"/>
    <col min="6914" max="6914" width="14.21875" style="90" customWidth="1"/>
    <col min="6915" max="6915" width="19.77734375" style="90" customWidth="1"/>
    <col min="6916" max="6916" width="17.77734375" style="90" customWidth="1"/>
    <col min="6917" max="6917" width="14" style="90" customWidth="1"/>
    <col min="6918" max="6918" width="17.77734375" style="90" customWidth="1"/>
    <col min="6919" max="6922" width="10.109375" style="90" customWidth="1"/>
    <col min="6923" max="6923" width="20.33203125" style="90" customWidth="1"/>
    <col min="6924" max="6924" width="17.6640625" style="90" customWidth="1"/>
    <col min="6925" max="7168" width="8.88671875" style="90"/>
    <col min="7169" max="7169" width="19.6640625" style="90" customWidth="1"/>
    <col min="7170" max="7170" width="14.21875" style="90" customWidth="1"/>
    <col min="7171" max="7171" width="19.77734375" style="90" customWidth="1"/>
    <col min="7172" max="7172" width="17.77734375" style="90" customWidth="1"/>
    <col min="7173" max="7173" width="14" style="90" customWidth="1"/>
    <col min="7174" max="7174" width="17.77734375" style="90" customWidth="1"/>
    <col min="7175" max="7178" width="10.109375" style="90" customWidth="1"/>
    <col min="7179" max="7179" width="20.33203125" style="90" customWidth="1"/>
    <col min="7180" max="7180" width="17.6640625" style="90" customWidth="1"/>
    <col min="7181" max="7424" width="8.88671875" style="90"/>
    <col min="7425" max="7425" width="19.6640625" style="90" customWidth="1"/>
    <col min="7426" max="7426" width="14.21875" style="90" customWidth="1"/>
    <col min="7427" max="7427" width="19.77734375" style="90" customWidth="1"/>
    <col min="7428" max="7428" width="17.77734375" style="90" customWidth="1"/>
    <col min="7429" max="7429" width="14" style="90" customWidth="1"/>
    <col min="7430" max="7430" width="17.77734375" style="90" customWidth="1"/>
    <col min="7431" max="7434" width="10.109375" style="90" customWidth="1"/>
    <col min="7435" max="7435" width="20.33203125" style="90" customWidth="1"/>
    <col min="7436" max="7436" width="17.6640625" style="90" customWidth="1"/>
    <col min="7437" max="7680" width="8.88671875" style="90"/>
    <col min="7681" max="7681" width="19.6640625" style="90" customWidth="1"/>
    <col min="7682" max="7682" width="14.21875" style="90" customWidth="1"/>
    <col min="7683" max="7683" width="19.77734375" style="90" customWidth="1"/>
    <col min="7684" max="7684" width="17.77734375" style="90" customWidth="1"/>
    <col min="7685" max="7685" width="14" style="90" customWidth="1"/>
    <col min="7686" max="7686" width="17.77734375" style="90" customWidth="1"/>
    <col min="7687" max="7690" width="10.109375" style="90" customWidth="1"/>
    <col min="7691" max="7691" width="20.33203125" style="90" customWidth="1"/>
    <col min="7692" max="7692" width="17.6640625" style="90" customWidth="1"/>
    <col min="7693" max="7936" width="8.88671875" style="90"/>
    <col min="7937" max="7937" width="19.6640625" style="90" customWidth="1"/>
    <col min="7938" max="7938" width="14.21875" style="90" customWidth="1"/>
    <col min="7939" max="7939" width="19.77734375" style="90" customWidth="1"/>
    <col min="7940" max="7940" width="17.77734375" style="90" customWidth="1"/>
    <col min="7941" max="7941" width="14" style="90" customWidth="1"/>
    <col min="7942" max="7942" width="17.77734375" style="90" customWidth="1"/>
    <col min="7943" max="7946" width="10.109375" style="90" customWidth="1"/>
    <col min="7947" max="7947" width="20.33203125" style="90" customWidth="1"/>
    <col min="7948" max="7948" width="17.6640625" style="90" customWidth="1"/>
    <col min="7949" max="8192" width="8.88671875" style="90"/>
    <col min="8193" max="8193" width="19.6640625" style="90" customWidth="1"/>
    <col min="8194" max="8194" width="14.21875" style="90" customWidth="1"/>
    <col min="8195" max="8195" width="19.77734375" style="90" customWidth="1"/>
    <col min="8196" max="8196" width="17.77734375" style="90" customWidth="1"/>
    <col min="8197" max="8197" width="14" style="90" customWidth="1"/>
    <col min="8198" max="8198" width="17.77734375" style="90" customWidth="1"/>
    <col min="8199" max="8202" width="10.109375" style="90" customWidth="1"/>
    <col min="8203" max="8203" width="20.33203125" style="90" customWidth="1"/>
    <col min="8204" max="8204" width="17.6640625" style="90" customWidth="1"/>
    <col min="8205" max="8448" width="8.88671875" style="90"/>
    <col min="8449" max="8449" width="19.6640625" style="90" customWidth="1"/>
    <col min="8450" max="8450" width="14.21875" style="90" customWidth="1"/>
    <col min="8451" max="8451" width="19.77734375" style="90" customWidth="1"/>
    <col min="8452" max="8452" width="17.77734375" style="90" customWidth="1"/>
    <col min="8453" max="8453" width="14" style="90" customWidth="1"/>
    <col min="8454" max="8454" width="17.77734375" style="90" customWidth="1"/>
    <col min="8455" max="8458" width="10.109375" style="90" customWidth="1"/>
    <col min="8459" max="8459" width="20.33203125" style="90" customWidth="1"/>
    <col min="8460" max="8460" width="17.6640625" style="90" customWidth="1"/>
    <col min="8461" max="8704" width="8.88671875" style="90"/>
    <col min="8705" max="8705" width="19.6640625" style="90" customWidth="1"/>
    <col min="8706" max="8706" width="14.21875" style="90" customWidth="1"/>
    <col min="8707" max="8707" width="19.77734375" style="90" customWidth="1"/>
    <col min="8708" max="8708" width="17.77734375" style="90" customWidth="1"/>
    <col min="8709" max="8709" width="14" style="90" customWidth="1"/>
    <col min="8710" max="8710" width="17.77734375" style="90" customWidth="1"/>
    <col min="8711" max="8714" width="10.109375" style="90" customWidth="1"/>
    <col min="8715" max="8715" width="20.33203125" style="90" customWidth="1"/>
    <col min="8716" max="8716" width="17.6640625" style="90" customWidth="1"/>
    <col min="8717" max="8960" width="8.88671875" style="90"/>
    <col min="8961" max="8961" width="19.6640625" style="90" customWidth="1"/>
    <col min="8962" max="8962" width="14.21875" style="90" customWidth="1"/>
    <col min="8963" max="8963" width="19.77734375" style="90" customWidth="1"/>
    <col min="8964" max="8964" width="17.77734375" style="90" customWidth="1"/>
    <col min="8965" max="8965" width="14" style="90" customWidth="1"/>
    <col min="8966" max="8966" width="17.77734375" style="90" customWidth="1"/>
    <col min="8967" max="8970" width="10.109375" style="90" customWidth="1"/>
    <col min="8971" max="8971" width="20.33203125" style="90" customWidth="1"/>
    <col min="8972" max="8972" width="17.6640625" style="90" customWidth="1"/>
    <col min="8973" max="9216" width="8.88671875" style="90"/>
    <col min="9217" max="9217" width="19.6640625" style="90" customWidth="1"/>
    <col min="9218" max="9218" width="14.21875" style="90" customWidth="1"/>
    <col min="9219" max="9219" width="19.77734375" style="90" customWidth="1"/>
    <col min="9220" max="9220" width="17.77734375" style="90" customWidth="1"/>
    <col min="9221" max="9221" width="14" style="90" customWidth="1"/>
    <col min="9222" max="9222" width="17.77734375" style="90" customWidth="1"/>
    <col min="9223" max="9226" width="10.109375" style="90" customWidth="1"/>
    <col min="9227" max="9227" width="20.33203125" style="90" customWidth="1"/>
    <col min="9228" max="9228" width="17.6640625" style="90" customWidth="1"/>
    <col min="9229" max="9472" width="8.88671875" style="90"/>
    <col min="9473" max="9473" width="19.6640625" style="90" customWidth="1"/>
    <col min="9474" max="9474" width="14.21875" style="90" customWidth="1"/>
    <col min="9475" max="9475" width="19.77734375" style="90" customWidth="1"/>
    <col min="9476" max="9476" width="17.77734375" style="90" customWidth="1"/>
    <col min="9477" max="9477" width="14" style="90" customWidth="1"/>
    <col min="9478" max="9478" width="17.77734375" style="90" customWidth="1"/>
    <col min="9479" max="9482" width="10.109375" style="90" customWidth="1"/>
    <col min="9483" max="9483" width="20.33203125" style="90" customWidth="1"/>
    <col min="9484" max="9484" width="17.6640625" style="90" customWidth="1"/>
    <col min="9485" max="9728" width="8.88671875" style="90"/>
    <col min="9729" max="9729" width="19.6640625" style="90" customWidth="1"/>
    <col min="9730" max="9730" width="14.21875" style="90" customWidth="1"/>
    <col min="9731" max="9731" width="19.77734375" style="90" customWidth="1"/>
    <col min="9732" max="9732" width="17.77734375" style="90" customWidth="1"/>
    <col min="9733" max="9733" width="14" style="90" customWidth="1"/>
    <col min="9734" max="9734" width="17.77734375" style="90" customWidth="1"/>
    <col min="9735" max="9738" width="10.109375" style="90" customWidth="1"/>
    <col min="9739" max="9739" width="20.33203125" style="90" customWidth="1"/>
    <col min="9740" max="9740" width="17.6640625" style="90" customWidth="1"/>
    <col min="9741" max="9984" width="8.88671875" style="90"/>
    <col min="9985" max="9985" width="19.6640625" style="90" customWidth="1"/>
    <col min="9986" max="9986" width="14.21875" style="90" customWidth="1"/>
    <col min="9987" max="9987" width="19.77734375" style="90" customWidth="1"/>
    <col min="9988" max="9988" width="17.77734375" style="90" customWidth="1"/>
    <col min="9989" max="9989" width="14" style="90" customWidth="1"/>
    <col min="9990" max="9990" width="17.77734375" style="90" customWidth="1"/>
    <col min="9991" max="9994" width="10.109375" style="90" customWidth="1"/>
    <col min="9995" max="9995" width="20.33203125" style="90" customWidth="1"/>
    <col min="9996" max="9996" width="17.6640625" style="90" customWidth="1"/>
    <col min="9997" max="10240" width="8.88671875" style="90"/>
    <col min="10241" max="10241" width="19.6640625" style="90" customWidth="1"/>
    <col min="10242" max="10242" width="14.21875" style="90" customWidth="1"/>
    <col min="10243" max="10243" width="19.77734375" style="90" customWidth="1"/>
    <col min="10244" max="10244" width="17.77734375" style="90" customWidth="1"/>
    <col min="10245" max="10245" width="14" style="90" customWidth="1"/>
    <col min="10246" max="10246" width="17.77734375" style="90" customWidth="1"/>
    <col min="10247" max="10250" width="10.109375" style="90" customWidth="1"/>
    <col min="10251" max="10251" width="20.33203125" style="90" customWidth="1"/>
    <col min="10252" max="10252" width="17.6640625" style="90" customWidth="1"/>
    <col min="10253" max="10496" width="8.88671875" style="90"/>
    <col min="10497" max="10497" width="19.6640625" style="90" customWidth="1"/>
    <col min="10498" max="10498" width="14.21875" style="90" customWidth="1"/>
    <col min="10499" max="10499" width="19.77734375" style="90" customWidth="1"/>
    <col min="10500" max="10500" width="17.77734375" style="90" customWidth="1"/>
    <col min="10501" max="10501" width="14" style="90" customWidth="1"/>
    <col min="10502" max="10502" width="17.77734375" style="90" customWidth="1"/>
    <col min="10503" max="10506" width="10.109375" style="90" customWidth="1"/>
    <col min="10507" max="10507" width="20.33203125" style="90" customWidth="1"/>
    <col min="10508" max="10508" width="17.6640625" style="90" customWidth="1"/>
    <col min="10509" max="10752" width="8.88671875" style="90"/>
    <col min="10753" max="10753" width="19.6640625" style="90" customWidth="1"/>
    <col min="10754" max="10754" width="14.21875" style="90" customWidth="1"/>
    <col min="10755" max="10755" width="19.77734375" style="90" customWidth="1"/>
    <col min="10756" max="10756" width="17.77734375" style="90" customWidth="1"/>
    <col min="10757" max="10757" width="14" style="90" customWidth="1"/>
    <col min="10758" max="10758" width="17.77734375" style="90" customWidth="1"/>
    <col min="10759" max="10762" width="10.109375" style="90" customWidth="1"/>
    <col min="10763" max="10763" width="20.33203125" style="90" customWidth="1"/>
    <col min="10764" max="10764" width="17.6640625" style="90" customWidth="1"/>
    <col min="10765" max="11008" width="8.88671875" style="90"/>
    <col min="11009" max="11009" width="19.6640625" style="90" customWidth="1"/>
    <col min="11010" max="11010" width="14.21875" style="90" customWidth="1"/>
    <col min="11011" max="11011" width="19.77734375" style="90" customWidth="1"/>
    <col min="11012" max="11012" width="17.77734375" style="90" customWidth="1"/>
    <col min="11013" max="11013" width="14" style="90" customWidth="1"/>
    <col min="11014" max="11014" width="17.77734375" style="90" customWidth="1"/>
    <col min="11015" max="11018" width="10.109375" style="90" customWidth="1"/>
    <col min="11019" max="11019" width="20.33203125" style="90" customWidth="1"/>
    <col min="11020" max="11020" width="17.6640625" style="90" customWidth="1"/>
    <col min="11021" max="11264" width="8.88671875" style="90"/>
    <col min="11265" max="11265" width="19.6640625" style="90" customWidth="1"/>
    <col min="11266" max="11266" width="14.21875" style="90" customWidth="1"/>
    <col min="11267" max="11267" width="19.77734375" style="90" customWidth="1"/>
    <col min="11268" max="11268" width="17.77734375" style="90" customWidth="1"/>
    <col min="11269" max="11269" width="14" style="90" customWidth="1"/>
    <col min="11270" max="11270" width="17.77734375" style="90" customWidth="1"/>
    <col min="11271" max="11274" width="10.109375" style="90" customWidth="1"/>
    <col min="11275" max="11275" width="20.33203125" style="90" customWidth="1"/>
    <col min="11276" max="11276" width="17.6640625" style="90" customWidth="1"/>
    <col min="11277" max="11520" width="8.88671875" style="90"/>
    <col min="11521" max="11521" width="19.6640625" style="90" customWidth="1"/>
    <col min="11522" max="11522" width="14.21875" style="90" customWidth="1"/>
    <col min="11523" max="11523" width="19.77734375" style="90" customWidth="1"/>
    <col min="11524" max="11524" width="17.77734375" style="90" customWidth="1"/>
    <col min="11525" max="11525" width="14" style="90" customWidth="1"/>
    <col min="11526" max="11526" width="17.77734375" style="90" customWidth="1"/>
    <col min="11527" max="11530" width="10.109375" style="90" customWidth="1"/>
    <col min="11531" max="11531" width="20.33203125" style="90" customWidth="1"/>
    <col min="11532" max="11532" width="17.6640625" style="90" customWidth="1"/>
    <col min="11533" max="11776" width="8.88671875" style="90"/>
    <col min="11777" max="11777" width="19.6640625" style="90" customWidth="1"/>
    <col min="11778" max="11778" width="14.21875" style="90" customWidth="1"/>
    <col min="11779" max="11779" width="19.77734375" style="90" customWidth="1"/>
    <col min="11780" max="11780" width="17.77734375" style="90" customWidth="1"/>
    <col min="11781" max="11781" width="14" style="90" customWidth="1"/>
    <col min="11782" max="11782" width="17.77734375" style="90" customWidth="1"/>
    <col min="11783" max="11786" width="10.109375" style="90" customWidth="1"/>
    <col min="11787" max="11787" width="20.33203125" style="90" customWidth="1"/>
    <col min="11788" max="11788" width="17.6640625" style="90" customWidth="1"/>
    <col min="11789" max="12032" width="8.88671875" style="90"/>
    <col min="12033" max="12033" width="19.6640625" style="90" customWidth="1"/>
    <col min="12034" max="12034" width="14.21875" style="90" customWidth="1"/>
    <col min="12035" max="12035" width="19.77734375" style="90" customWidth="1"/>
    <col min="12036" max="12036" width="17.77734375" style="90" customWidth="1"/>
    <col min="12037" max="12037" width="14" style="90" customWidth="1"/>
    <col min="12038" max="12038" width="17.77734375" style="90" customWidth="1"/>
    <col min="12039" max="12042" width="10.109375" style="90" customWidth="1"/>
    <col min="12043" max="12043" width="20.33203125" style="90" customWidth="1"/>
    <col min="12044" max="12044" width="17.6640625" style="90" customWidth="1"/>
    <col min="12045" max="12288" width="8.88671875" style="90"/>
    <col min="12289" max="12289" width="19.6640625" style="90" customWidth="1"/>
    <col min="12290" max="12290" width="14.21875" style="90" customWidth="1"/>
    <col min="12291" max="12291" width="19.77734375" style="90" customWidth="1"/>
    <col min="12292" max="12292" width="17.77734375" style="90" customWidth="1"/>
    <col min="12293" max="12293" width="14" style="90" customWidth="1"/>
    <col min="12294" max="12294" width="17.77734375" style="90" customWidth="1"/>
    <col min="12295" max="12298" width="10.109375" style="90" customWidth="1"/>
    <col min="12299" max="12299" width="20.33203125" style="90" customWidth="1"/>
    <col min="12300" max="12300" width="17.6640625" style="90" customWidth="1"/>
    <col min="12301" max="12544" width="8.88671875" style="90"/>
    <col min="12545" max="12545" width="19.6640625" style="90" customWidth="1"/>
    <col min="12546" max="12546" width="14.21875" style="90" customWidth="1"/>
    <col min="12547" max="12547" width="19.77734375" style="90" customWidth="1"/>
    <col min="12548" max="12548" width="17.77734375" style="90" customWidth="1"/>
    <col min="12549" max="12549" width="14" style="90" customWidth="1"/>
    <col min="12550" max="12550" width="17.77734375" style="90" customWidth="1"/>
    <col min="12551" max="12554" width="10.109375" style="90" customWidth="1"/>
    <col min="12555" max="12555" width="20.33203125" style="90" customWidth="1"/>
    <col min="12556" max="12556" width="17.6640625" style="90" customWidth="1"/>
    <col min="12557" max="12800" width="8.88671875" style="90"/>
    <col min="12801" max="12801" width="19.6640625" style="90" customWidth="1"/>
    <col min="12802" max="12802" width="14.21875" style="90" customWidth="1"/>
    <col min="12803" max="12803" width="19.77734375" style="90" customWidth="1"/>
    <col min="12804" max="12804" width="17.77734375" style="90" customWidth="1"/>
    <col min="12805" max="12805" width="14" style="90" customWidth="1"/>
    <col min="12806" max="12806" width="17.77734375" style="90" customWidth="1"/>
    <col min="12807" max="12810" width="10.109375" style="90" customWidth="1"/>
    <col min="12811" max="12811" width="20.33203125" style="90" customWidth="1"/>
    <col min="12812" max="12812" width="17.6640625" style="90" customWidth="1"/>
    <col min="12813" max="13056" width="8.88671875" style="90"/>
    <col min="13057" max="13057" width="19.6640625" style="90" customWidth="1"/>
    <col min="13058" max="13058" width="14.21875" style="90" customWidth="1"/>
    <col min="13059" max="13059" width="19.77734375" style="90" customWidth="1"/>
    <col min="13060" max="13060" width="17.77734375" style="90" customWidth="1"/>
    <col min="13061" max="13061" width="14" style="90" customWidth="1"/>
    <col min="13062" max="13062" width="17.77734375" style="90" customWidth="1"/>
    <col min="13063" max="13066" width="10.109375" style="90" customWidth="1"/>
    <col min="13067" max="13067" width="20.33203125" style="90" customWidth="1"/>
    <col min="13068" max="13068" width="17.6640625" style="90" customWidth="1"/>
    <col min="13069" max="13312" width="8.88671875" style="90"/>
    <col min="13313" max="13313" width="19.6640625" style="90" customWidth="1"/>
    <col min="13314" max="13314" width="14.21875" style="90" customWidth="1"/>
    <col min="13315" max="13315" width="19.77734375" style="90" customWidth="1"/>
    <col min="13316" max="13316" width="17.77734375" style="90" customWidth="1"/>
    <col min="13317" max="13317" width="14" style="90" customWidth="1"/>
    <col min="13318" max="13318" width="17.77734375" style="90" customWidth="1"/>
    <col min="13319" max="13322" width="10.109375" style="90" customWidth="1"/>
    <col min="13323" max="13323" width="20.33203125" style="90" customWidth="1"/>
    <col min="13324" max="13324" width="17.6640625" style="90" customWidth="1"/>
    <col min="13325" max="13568" width="8.88671875" style="90"/>
    <col min="13569" max="13569" width="19.6640625" style="90" customWidth="1"/>
    <col min="13570" max="13570" width="14.21875" style="90" customWidth="1"/>
    <col min="13571" max="13571" width="19.77734375" style="90" customWidth="1"/>
    <col min="13572" max="13572" width="17.77734375" style="90" customWidth="1"/>
    <col min="13573" max="13573" width="14" style="90" customWidth="1"/>
    <col min="13574" max="13574" width="17.77734375" style="90" customWidth="1"/>
    <col min="13575" max="13578" width="10.109375" style="90" customWidth="1"/>
    <col min="13579" max="13579" width="20.33203125" style="90" customWidth="1"/>
    <col min="13580" max="13580" width="17.6640625" style="90" customWidth="1"/>
    <col min="13581" max="13824" width="8.88671875" style="90"/>
    <col min="13825" max="13825" width="19.6640625" style="90" customWidth="1"/>
    <col min="13826" max="13826" width="14.21875" style="90" customWidth="1"/>
    <col min="13827" max="13827" width="19.77734375" style="90" customWidth="1"/>
    <col min="13828" max="13828" width="17.77734375" style="90" customWidth="1"/>
    <col min="13829" max="13829" width="14" style="90" customWidth="1"/>
    <col min="13830" max="13830" width="17.77734375" style="90" customWidth="1"/>
    <col min="13831" max="13834" width="10.109375" style="90" customWidth="1"/>
    <col min="13835" max="13835" width="20.33203125" style="90" customWidth="1"/>
    <col min="13836" max="13836" width="17.6640625" style="90" customWidth="1"/>
    <col min="13837" max="14080" width="8.88671875" style="90"/>
    <col min="14081" max="14081" width="19.6640625" style="90" customWidth="1"/>
    <col min="14082" max="14082" width="14.21875" style="90" customWidth="1"/>
    <col min="14083" max="14083" width="19.77734375" style="90" customWidth="1"/>
    <col min="14084" max="14084" width="17.77734375" style="90" customWidth="1"/>
    <col min="14085" max="14085" width="14" style="90" customWidth="1"/>
    <col min="14086" max="14086" width="17.77734375" style="90" customWidth="1"/>
    <col min="14087" max="14090" width="10.109375" style="90" customWidth="1"/>
    <col min="14091" max="14091" width="20.33203125" style="90" customWidth="1"/>
    <col min="14092" max="14092" width="17.6640625" style="90" customWidth="1"/>
    <col min="14093" max="14336" width="8.88671875" style="90"/>
    <col min="14337" max="14337" width="19.6640625" style="90" customWidth="1"/>
    <col min="14338" max="14338" width="14.21875" style="90" customWidth="1"/>
    <col min="14339" max="14339" width="19.77734375" style="90" customWidth="1"/>
    <col min="14340" max="14340" width="17.77734375" style="90" customWidth="1"/>
    <col min="14341" max="14341" width="14" style="90" customWidth="1"/>
    <col min="14342" max="14342" width="17.77734375" style="90" customWidth="1"/>
    <col min="14343" max="14346" width="10.109375" style="90" customWidth="1"/>
    <col min="14347" max="14347" width="20.33203125" style="90" customWidth="1"/>
    <col min="14348" max="14348" width="17.6640625" style="90" customWidth="1"/>
    <col min="14349" max="14592" width="8.88671875" style="90"/>
    <col min="14593" max="14593" width="19.6640625" style="90" customWidth="1"/>
    <col min="14594" max="14594" width="14.21875" style="90" customWidth="1"/>
    <col min="14595" max="14595" width="19.77734375" style="90" customWidth="1"/>
    <col min="14596" max="14596" width="17.77734375" style="90" customWidth="1"/>
    <col min="14597" max="14597" width="14" style="90" customWidth="1"/>
    <col min="14598" max="14598" width="17.77734375" style="90" customWidth="1"/>
    <col min="14599" max="14602" width="10.109375" style="90" customWidth="1"/>
    <col min="14603" max="14603" width="20.33203125" style="90" customWidth="1"/>
    <col min="14604" max="14604" width="17.6640625" style="90" customWidth="1"/>
    <col min="14605" max="14848" width="8.88671875" style="90"/>
    <col min="14849" max="14849" width="19.6640625" style="90" customWidth="1"/>
    <col min="14850" max="14850" width="14.21875" style="90" customWidth="1"/>
    <col min="14851" max="14851" width="19.77734375" style="90" customWidth="1"/>
    <col min="14852" max="14852" width="17.77734375" style="90" customWidth="1"/>
    <col min="14853" max="14853" width="14" style="90" customWidth="1"/>
    <col min="14854" max="14854" width="17.77734375" style="90" customWidth="1"/>
    <col min="14855" max="14858" width="10.109375" style="90" customWidth="1"/>
    <col min="14859" max="14859" width="20.33203125" style="90" customWidth="1"/>
    <col min="14860" max="14860" width="17.6640625" style="90" customWidth="1"/>
    <col min="14861" max="15104" width="8.88671875" style="90"/>
    <col min="15105" max="15105" width="19.6640625" style="90" customWidth="1"/>
    <col min="15106" max="15106" width="14.21875" style="90" customWidth="1"/>
    <col min="15107" max="15107" width="19.77734375" style="90" customWidth="1"/>
    <col min="15108" max="15108" width="17.77734375" style="90" customWidth="1"/>
    <col min="15109" max="15109" width="14" style="90" customWidth="1"/>
    <col min="15110" max="15110" width="17.77734375" style="90" customWidth="1"/>
    <col min="15111" max="15114" width="10.109375" style="90" customWidth="1"/>
    <col min="15115" max="15115" width="20.33203125" style="90" customWidth="1"/>
    <col min="15116" max="15116" width="17.6640625" style="90" customWidth="1"/>
    <col min="15117" max="15360" width="8.88671875" style="90"/>
    <col min="15361" max="15361" width="19.6640625" style="90" customWidth="1"/>
    <col min="15362" max="15362" width="14.21875" style="90" customWidth="1"/>
    <col min="15363" max="15363" width="19.77734375" style="90" customWidth="1"/>
    <col min="15364" max="15364" width="17.77734375" style="90" customWidth="1"/>
    <col min="15365" max="15365" width="14" style="90" customWidth="1"/>
    <col min="15366" max="15366" width="17.77734375" style="90" customWidth="1"/>
    <col min="15367" max="15370" width="10.109375" style="90" customWidth="1"/>
    <col min="15371" max="15371" width="20.33203125" style="90" customWidth="1"/>
    <col min="15372" max="15372" width="17.6640625" style="90" customWidth="1"/>
    <col min="15373" max="15616" width="8.88671875" style="90"/>
    <col min="15617" max="15617" width="19.6640625" style="90" customWidth="1"/>
    <col min="15618" max="15618" width="14.21875" style="90" customWidth="1"/>
    <col min="15619" max="15619" width="19.77734375" style="90" customWidth="1"/>
    <col min="15620" max="15620" width="17.77734375" style="90" customWidth="1"/>
    <col min="15621" max="15621" width="14" style="90" customWidth="1"/>
    <col min="15622" max="15622" width="17.77734375" style="90" customWidth="1"/>
    <col min="15623" max="15626" width="10.109375" style="90" customWidth="1"/>
    <col min="15627" max="15627" width="20.33203125" style="90" customWidth="1"/>
    <col min="15628" max="15628" width="17.6640625" style="90" customWidth="1"/>
    <col min="15629" max="15872" width="8.88671875" style="90"/>
    <col min="15873" max="15873" width="19.6640625" style="90" customWidth="1"/>
    <col min="15874" max="15874" width="14.21875" style="90" customWidth="1"/>
    <col min="15875" max="15875" width="19.77734375" style="90" customWidth="1"/>
    <col min="15876" max="15876" width="17.77734375" style="90" customWidth="1"/>
    <col min="15877" max="15877" width="14" style="90" customWidth="1"/>
    <col min="15878" max="15878" width="17.77734375" style="90" customWidth="1"/>
    <col min="15879" max="15882" width="10.109375" style="90" customWidth="1"/>
    <col min="15883" max="15883" width="20.33203125" style="90" customWidth="1"/>
    <col min="15884" max="15884" width="17.6640625" style="90" customWidth="1"/>
    <col min="15885" max="16128" width="8.88671875" style="90"/>
    <col min="16129" max="16129" width="19.6640625" style="90" customWidth="1"/>
    <col min="16130" max="16130" width="14.21875" style="90" customWidth="1"/>
    <col min="16131" max="16131" width="19.77734375" style="90" customWidth="1"/>
    <col min="16132" max="16132" width="17.77734375" style="90" customWidth="1"/>
    <col min="16133" max="16133" width="14" style="90" customWidth="1"/>
    <col min="16134" max="16134" width="17.77734375" style="90" customWidth="1"/>
    <col min="16135" max="16138" width="10.109375" style="90" customWidth="1"/>
    <col min="16139" max="16139" width="20.33203125" style="90" customWidth="1"/>
    <col min="16140" max="16140" width="17.6640625" style="90" customWidth="1"/>
    <col min="16141" max="16384" width="8.88671875" style="90"/>
  </cols>
  <sheetData>
    <row r="1" spans="1:12" ht="22.2">
      <c r="A1" s="87"/>
      <c r="B1" s="87"/>
      <c r="C1" s="88"/>
      <c r="D1" s="87"/>
      <c r="E1" s="89" t="s">
        <v>723</v>
      </c>
      <c r="F1" s="88"/>
      <c r="G1" s="87"/>
      <c r="H1" s="87"/>
      <c r="I1" s="87"/>
      <c r="J1" s="87"/>
      <c r="K1" s="87"/>
      <c r="L1" s="87"/>
    </row>
    <row r="2" spans="1:12" ht="22.2">
      <c r="A2" s="87"/>
      <c r="B2" s="87"/>
      <c r="C2" s="91"/>
      <c r="D2" s="87"/>
      <c r="E2" s="92" t="s">
        <v>724</v>
      </c>
      <c r="F2" s="91"/>
      <c r="G2" s="87"/>
      <c r="H2" s="87"/>
      <c r="I2" s="87"/>
      <c r="J2" s="87"/>
      <c r="K2" s="87"/>
      <c r="L2" s="87"/>
    </row>
    <row r="3" spans="1:12" ht="16.8" thickBot="1">
      <c r="A3" s="93"/>
      <c r="B3" s="93"/>
      <c r="C3" s="94"/>
      <c r="D3" s="93"/>
      <c r="E3" s="94" t="s">
        <v>725</v>
      </c>
      <c r="F3" s="94"/>
      <c r="G3" s="93"/>
      <c r="H3" s="93"/>
      <c r="I3" s="93"/>
      <c r="J3" s="93"/>
      <c r="K3" s="95"/>
      <c r="L3" s="95" t="s">
        <v>0</v>
      </c>
    </row>
    <row r="4" spans="1:12" ht="16.2" customHeight="1">
      <c r="A4" s="186" t="s">
        <v>656</v>
      </c>
      <c r="B4" s="192" t="s">
        <v>726</v>
      </c>
      <c r="C4" s="193"/>
      <c r="D4" s="193"/>
      <c r="E4" s="193"/>
      <c r="F4" s="193"/>
      <c r="G4" s="193"/>
      <c r="H4" s="193"/>
      <c r="I4" s="194"/>
      <c r="J4" s="189" t="s">
        <v>727</v>
      </c>
      <c r="K4" s="189" t="s">
        <v>728</v>
      </c>
      <c r="L4" s="181" t="s">
        <v>729</v>
      </c>
    </row>
    <row r="5" spans="1:12">
      <c r="A5" s="187"/>
      <c r="B5" s="184" t="s">
        <v>730</v>
      </c>
      <c r="C5" s="184" t="s">
        <v>731</v>
      </c>
      <c r="D5" s="184" t="s">
        <v>732</v>
      </c>
      <c r="E5" s="184" t="s">
        <v>733</v>
      </c>
      <c r="F5" s="184" t="s">
        <v>734</v>
      </c>
      <c r="G5" s="184" t="s">
        <v>735</v>
      </c>
      <c r="H5" s="184" t="s">
        <v>736</v>
      </c>
      <c r="I5" s="184" t="s">
        <v>737</v>
      </c>
      <c r="J5" s="190"/>
      <c r="K5" s="190"/>
      <c r="L5" s="182"/>
    </row>
    <row r="6" spans="1:12" ht="16.8" thickBot="1">
      <c r="A6" s="188"/>
      <c r="B6" s="185"/>
      <c r="C6" s="185"/>
      <c r="D6" s="185"/>
      <c r="E6" s="185"/>
      <c r="F6" s="185"/>
      <c r="G6" s="185"/>
      <c r="H6" s="185"/>
      <c r="I6" s="185"/>
      <c r="J6" s="191"/>
      <c r="K6" s="191"/>
      <c r="L6" s="183"/>
    </row>
    <row r="7" spans="1:12">
      <c r="A7" s="56" t="s">
        <v>417</v>
      </c>
      <c r="B7" s="82">
        <v>117849842</v>
      </c>
      <c r="C7" s="82">
        <v>2365771887</v>
      </c>
      <c r="D7" s="82">
        <v>2932043447</v>
      </c>
      <c r="E7" s="82">
        <v>295139845</v>
      </c>
      <c r="F7" s="82">
        <v>2294703971</v>
      </c>
      <c r="G7" s="82">
        <v>0</v>
      </c>
      <c r="H7" s="82">
        <v>0</v>
      </c>
      <c r="I7" s="82">
        <v>0</v>
      </c>
      <c r="J7" s="82">
        <v>0</v>
      </c>
      <c r="K7" s="82">
        <v>7321140280</v>
      </c>
      <c r="L7" s="96">
        <f t="shared" ref="L7:L20" si="0">SUM(B7:K7)</f>
        <v>15326649272</v>
      </c>
    </row>
    <row r="8" spans="1:12" ht="32.4">
      <c r="A8" s="80" t="s">
        <v>416</v>
      </c>
      <c r="B8" s="79">
        <v>82628643</v>
      </c>
      <c r="C8" s="79">
        <v>541171705</v>
      </c>
      <c r="D8" s="79">
        <v>2417469060</v>
      </c>
      <c r="E8" s="79">
        <v>271811714</v>
      </c>
      <c r="F8" s="79">
        <v>748669114</v>
      </c>
      <c r="G8" s="79">
        <v>0</v>
      </c>
      <c r="H8" s="79">
        <v>0</v>
      </c>
      <c r="I8" s="79">
        <v>0</v>
      </c>
      <c r="J8" s="79">
        <v>0</v>
      </c>
      <c r="K8" s="79">
        <v>3357221925</v>
      </c>
      <c r="L8" s="97">
        <f t="shared" si="0"/>
        <v>7418972161</v>
      </c>
    </row>
    <row r="9" spans="1:12" ht="32.4">
      <c r="A9" s="80" t="s">
        <v>415</v>
      </c>
      <c r="B9" s="79">
        <v>35221199</v>
      </c>
      <c r="C9" s="79">
        <v>1824600182</v>
      </c>
      <c r="D9" s="79">
        <v>514574387</v>
      </c>
      <c r="E9" s="79">
        <v>23328131</v>
      </c>
      <c r="F9" s="79">
        <v>1546034857</v>
      </c>
      <c r="G9" s="79">
        <v>0</v>
      </c>
      <c r="H9" s="79">
        <v>0</v>
      </c>
      <c r="I9" s="79">
        <v>0</v>
      </c>
      <c r="J9" s="79">
        <v>0</v>
      </c>
      <c r="K9" s="79">
        <v>3963918355</v>
      </c>
      <c r="L9" s="97">
        <f t="shared" si="0"/>
        <v>7907677111</v>
      </c>
    </row>
    <row r="10" spans="1:12" ht="32.4">
      <c r="A10" s="80" t="s">
        <v>414</v>
      </c>
      <c r="B10" s="79">
        <v>4904673</v>
      </c>
      <c r="C10" s="79">
        <v>4675887</v>
      </c>
      <c r="D10" s="79">
        <v>203148457</v>
      </c>
      <c r="E10" s="79">
        <v>7611469</v>
      </c>
      <c r="F10" s="79">
        <v>100602562</v>
      </c>
      <c r="G10" s="79">
        <v>0</v>
      </c>
      <c r="H10" s="79">
        <v>0</v>
      </c>
      <c r="I10" s="79">
        <v>0</v>
      </c>
      <c r="J10" s="79">
        <v>0</v>
      </c>
      <c r="K10" s="79">
        <v>217028</v>
      </c>
      <c r="L10" s="97">
        <f t="shared" si="0"/>
        <v>321160076</v>
      </c>
    </row>
    <row r="11" spans="1:12" ht="32.4">
      <c r="A11" s="80" t="s">
        <v>413</v>
      </c>
      <c r="B11" s="79">
        <v>0</v>
      </c>
      <c r="C11" s="79">
        <v>0</v>
      </c>
      <c r="D11" s="79">
        <v>1810603</v>
      </c>
      <c r="E11" s="79">
        <v>33940</v>
      </c>
      <c r="F11" s="79">
        <v>35100</v>
      </c>
      <c r="G11" s="79">
        <v>0</v>
      </c>
      <c r="H11" s="79">
        <v>0</v>
      </c>
      <c r="I11" s="79">
        <v>0</v>
      </c>
      <c r="J11" s="79">
        <v>0</v>
      </c>
      <c r="K11" s="79">
        <v>316369</v>
      </c>
      <c r="L11" s="97">
        <f t="shared" si="0"/>
        <v>2196012</v>
      </c>
    </row>
    <row r="12" spans="1:12">
      <c r="A12" s="80" t="s">
        <v>412</v>
      </c>
      <c r="B12" s="79">
        <v>0</v>
      </c>
      <c r="C12" s="79">
        <v>329136</v>
      </c>
      <c r="D12" s="79">
        <v>5165140</v>
      </c>
      <c r="E12" s="79">
        <v>0</v>
      </c>
      <c r="F12" s="79">
        <v>1319053</v>
      </c>
      <c r="G12" s="79">
        <v>0</v>
      </c>
      <c r="H12" s="79">
        <v>0</v>
      </c>
      <c r="I12" s="79">
        <v>0</v>
      </c>
      <c r="J12" s="79">
        <v>0</v>
      </c>
      <c r="K12" s="79">
        <v>100543</v>
      </c>
      <c r="L12" s="97">
        <f t="shared" si="0"/>
        <v>6913872</v>
      </c>
    </row>
    <row r="13" spans="1:12" ht="32.4">
      <c r="A13" s="80" t="s">
        <v>411</v>
      </c>
      <c r="B13" s="79">
        <v>4595619</v>
      </c>
      <c r="C13" s="79">
        <v>45235758</v>
      </c>
      <c r="D13" s="79">
        <v>156277703</v>
      </c>
      <c r="E13" s="79">
        <v>6794868</v>
      </c>
      <c r="F13" s="79">
        <v>56349792</v>
      </c>
      <c r="G13" s="79">
        <v>0</v>
      </c>
      <c r="H13" s="79">
        <v>0</v>
      </c>
      <c r="I13" s="79">
        <v>0</v>
      </c>
      <c r="J13" s="79">
        <v>0</v>
      </c>
      <c r="K13" s="79">
        <v>134428341</v>
      </c>
      <c r="L13" s="97">
        <f t="shared" si="0"/>
        <v>403682081</v>
      </c>
    </row>
    <row r="14" spans="1:12" ht="32.4">
      <c r="A14" s="80" t="s">
        <v>410</v>
      </c>
      <c r="B14" s="79">
        <v>35530253</v>
      </c>
      <c r="C14" s="79">
        <v>1784369447</v>
      </c>
      <c r="D14" s="79">
        <v>564799678</v>
      </c>
      <c r="E14" s="79">
        <v>24110792</v>
      </c>
      <c r="F14" s="79">
        <v>1591571580</v>
      </c>
      <c r="G14" s="79">
        <v>0</v>
      </c>
      <c r="H14" s="79">
        <v>0</v>
      </c>
      <c r="I14" s="79">
        <v>0</v>
      </c>
      <c r="J14" s="79">
        <v>0</v>
      </c>
      <c r="K14" s="79">
        <v>3829491216</v>
      </c>
      <c r="L14" s="97">
        <f t="shared" si="0"/>
        <v>7829872966</v>
      </c>
    </row>
    <row r="15" spans="1:12">
      <c r="A15" s="80" t="s">
        <v>409</v>
      </c>
      <c r="B15" s="79">
        <v>4595619</v>
      </c>
      <c r="C15" s="79">
        <v>45235758</v>
      </c>
      <c r="D15" s="79">
        <v>156277703</v>
      </c>
      <c r="E15" s="79">
        <v>6794868</v>
      </c>
      <c r="F15" s="79">
        <v>56349792</v>
      </c>
      <c r="G15" s="79">
        <v>0</v>
      </c>
      <c r="H15" s="79">
        <v>0</v>
      </c>
      <c r="I15" s="79">
        <v>0</v>
      </c>
      <c r="J15" s="79">
        <v>0</v>
      </c>
      <c r="K15" s="79">
        <v>134428341</v>
      </c>
      <c r="L15" s="97">
        <f t="shared" si="0"/>
        <v>403682081</v>
      </c>
    </row>
    <row r="16" spans="1:12">
      <c r="A16" s="45" t="s">
        <v>408</v>
      </c>
      <c r="B16" s="77">
        <v>36754</v>
      </c>
      <c r="C16" s="77">
        <v>22084692</v>
      </c>
      <c r="D16" s="77">
        <v>116012162</v>
      </c>
      <c r="E16" s="77">
        <v>2966078</v>
      </c>
      <c r="F16" s="77">
        <v>22396101</v>
      </c>
      <c r="G16" s="77">
        <v>0</v>
      </c>
      <c r="H16" s="77">
        <v>0</v>
      </c>
      <c r="I16" s="77">
        <v>0</v>
      </c>
      <c r="J16" s="77">
        <v>0</v>
      </c>
      <c r="K16" s="77">
        <v>40263696</v>
      </c>
      <c r="L16" s="98">
        <f t="shared" si="0"/>
        <v>203759483</v>
      </c>
    </row>
    <row r="17" spans="1:12">
      <c r="A17" s="45" t="s">
        <v>407</v>
      </c>
      <c r="B17" s="77">
        <v>4558865</v>
      </c>
      <c r="C17" s="77">
        <v>22306062</v>
      </c>
      <c r="D17" s="77">
        <v>32112101</v>
      </c>
      <c r="E17" s="77">
        <v>1937086</v>
      </c>
      <c r="F17" s="77">
        <v>25944316</v>
      </c>
      <c r="G17" s="77">
        <v>0</v>
      </c>
      <c r="H17" s="77">
        <v>0</v>
      </c>
      <c r="I17" s="77">
        <v>0</v>
      </c>
      <c r="J17" s="77">
        <v>0</v>
      </c>
      <c r="K17" s="77">
        <v>92279865</v>
      </c>
      <c r="L17" s="98">
        <f t="shared" si="0"/>
        <v>179138295</v>
      </c>
    </row>
    <row r="18" spans="1:12">
      <c r="A18" s="45" t="s">
        <v>406</v>
      </c>
      <c r="B18" s="77">
        <v>0</v>
      </c>
      <c r="C18" s="77">
        <v>0</v>
      </c>
      <c r="D18" s="77">
        <v>42259</v>
      </c>
      <c r="E18" s="77">
        <v>4296</v>
      </c>
      <c r="F18" s="77">
        <v>2473</v>
      </c>
      <c r="G18" s="77">
        <v>0</v>
      </c>
      <c r="H18" s="77">
        <v>0</v>
      </c>
      <c r="I18" s="77">
        <v>0</v>
      </c>
      <c r="J18" s="77">
        <v>0</v>
      </c>
      <c r="K18" s="77">
        <v>0</v>
      </c>
      <c r="L18" s="98">
        <f t="shared" si="0"/>
        <v>49028</v>
      </c>
    </row>
    <row r="19" spans="1:12">
      <c r="A19" s="45" t="s">
        <v>405</v>
      </c>
      <c r="B19" s="77">
        <v>0</v>
      </c>
      <c r="C19" s="77">
        <v>845004</v>
      </c>
      <c r="D19" s="77">
        <v>8111181</v>
      </c>
      <c r="E19" s="77">
        <v>1887408</v>
      </c>
      <c r="F19" s="77">
        <v>8006902</v>
      </c>
      <c r="G19" s="77">
        <v>0</v>
      </c>
      <c r="H19" s="77">
        <v>0</v>
      </c>
      <c r="I19" s="77">
        <v>0</v>
      </c>
      <c r="J19" s="77">
        <v>0</v>
      </c>
      <c r="K19" s="77">
        <v>1884780</v>
      </c>
      <c r="L19" s="98">
        <f t="shared" si="0"/>
        <v>20735275</v>
      </c>
    </row>
    <row r="20" spans="1:12" ht="16.8" thickBot="1">
      <c r="A20" s="55" t="s">
        <v>404</v>
      </c>
      <c r="B20" s="99">
        <v>4595619</v>
      </c>
      <c r="C20" s="99">
        <v>45235758</v>
      </c>
      <c r="D20" s="99">
        <v>156277703</v>
      </c>
      <c r="E20" s="99">
        <v>6794868</v>
      </c>
      <c r="F20" s="99">
        <v>56349792</v>
      </c>
      <c r="G20" s="99">
        <v>0</v>
      </c>
      <c r="H20" s="99">
        <v>0</v>
      </c>
      <c r="I20" s="99">
        <v>0</v>
      </c>
      <c r="J20" s="99">
        <v>0</v>
      </c>
      <c r="K20" s="99">
        <v>134428341</v>
      </c>
      <c r="L20" s="100">
        <f t="shared" si="0"/>
        <v>403682081</v>
      </c>
    </row>
    <row r="21" spans="1:12" ht="175.2" customHeight="1">
      <c r="A21" s="165" t="s">
        <v>901</v>
      </c>
      <c r="B21" s="165"/>
      <c r="C21" s="165"/>
      <c r="D21" s="165"/>
      <c r="E21" s="165"/>
      <c r="F21" s="165"/>
      <c r="G21" s="165"/>
      <c r="H21" s="165"/>
      <c r="I21" s="165"/>
      <c r="J21" s="165"/>
      <c r="K21" s="165"/>
      <c r="L21" s="165"/>
    </row>
  </sheetData>
  <mergeCells count="14">
    <mergeCell ref="L4:L6"/>
    <mergeCell ref="I5:I6"/>
    <mergeCell ref="A21:L21"/>
    <mergeCell ref="A4:A6"/>
    <mergeCell ref="B5:B6"/>
    <mergeCell ref="C5:C6"/>
    <mergeCell ref="D5:D6"/>
    <mergeCell ref="E5:E6"/>
    <mergeCell ref="F5:F6"/>
    <mergeCell ref="J4:J6"/>
    <mergeCell ref="K4:K6"/>
    <mergeCell ref="G5:G6"/>
    <mergeCell ref="H5:H6"/>
    <mergeCell ref="B4:I4"/>
  </mergeCells>
  <phoneticPr fontId="2" type="noConversion"/>
  <pageMargins left="0.75" right="0.75" top="1" bottom="1" header="0.5" footer="0.5"/>
  <pageSetup paperSize="9" scale="65" orientation="portrait" horizontalDpi="180" verticalDpi="18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75" workbookViewId="0">
      <selection activeCell="E25" sqref="E25"/>
    </sheetView>
  </sheetViews>
  <sheetFormatPr defaultRowHeight="16.2"/>
  <cols>
    <col min="1" max="1" width="20.6640625" style="102" customWidth="1"/>
    <col min="2" max="8" width="17.6640625" style="102" customWidth="1"/>
    <col min="9" max="9" width="17.6640625" style="90" customWidth="1"/>
    <col min="10" max="10" width="13" style="90" customWidth="1"/>
    <col min="11" max="256" width="8.88671875" style="90"/>
    <col min="257" max="257" width="20.6640625" style="90" customWidth="1"/>
    <col min="258" max="265" width="17.6640625" style="90" customWidth="1"/>
    <col min="266" max="266" width="13" style="90" customWidth="1"/>
    <col min="267" max="512" width="8.88671875" style="90"/>
    <col min="513" max="513" width="20.6640625" style="90" customWidth="1"/>
    <col min="514" max="521" width="17.6640625" style="90" customWidth="1"/>
    <col min="522" max="522" width="13" style="90" customWidth="1"/>
    <col min="523" max="768" width="8.88671875" style="90"/>
    <col min="769" max="769" width="20.6640625" style="90" customWidth="1"/>
    <col min="770" max="777" width="17.6640625" style="90" customWidth="1"/>
    <col min="778" max="778" width="13" style="90" customWidth="1"/>
    <col min="779" max="1024" width="8.88671875" style="90"/>
    <col min="1025" max="1025" width="20.6640625" style="90" customWidth="1"/>
    <col min="1026" max="1033" width="17.6640625" style="90" customWidth="1"/>
    <col min="1034" max="1034" width="13" style="90" customWidth="1"/>
    <col min="1035" max="1280" width="8.88671875" style="90"/>
    <col min="1281" max="1281" width="20.6640625" style="90" customWidth="1"/>
    <col min="1282" max="1289" width="17.6640625" style="90" customWidth="1"/>
    <col min="1290" max="1290" width="13" style="90" customWidth="1"/>
    <col min="1291" max="1536" width="8.88671875" style="90"/>
    <col min="1537" max="1537" width="20.6640625" style="90" customWidth="1"/>
    <col min="1538" max="1545" width="17.6640625" style="90" customWidth="1"/>
    <col min="1546" max="1546" width="13" style="90" customWidth="1"/>
    <col min="1547" max="1792" width="8.88671875" style="90"/>
    <col min="1793" max="1793" width="20.6640625" style="90" customWidth="1"/>
    <col min="1794" max="1801" width="17.6640625" style="90" customWidth="1"/>
    <col min="1802" max="1802" width="13" style="90" customWidth="1"/>
    <col min="1803" max="2048" width="8.88671875" style="90"/>
    <col min="2049" max="2049" width="20.6640625" style="90" customWidth="1"/>
    <col min="2050" max="2057" width="17.6640625" style="90" customWidth="1"/>
    <col min="2058" max="2058" width="13" style="90" customWidth="1"/>
    <col min="2059" max="2304" width="8.88671875" style="90"/>
    <col min="2305" max="2305" width="20.6640625" style="90" customWidth="1"/>
    <col min="2306" max="2313" width="17.6640625" style="90" customWidth="1"/>
    <col min="2314" max="2314" width="13" style="90" customWidth="1"/>
    <col min="2315" max="2560" width="8.88671875" style="90"/>
    <col min="2561" max="2561" width="20.6640625" style="90" customWidth="1"/>
    <col min="2562" max="2569" width="17.6640625" style="90" customWidth="1"/>
    <col min="2570" max="2570" width="13" style="90" customWidth="1"/>
    <col min="2571" max="2816" width="8.88671875" style="90"/>
    <col min="2817" max="2817" width="20.6640625" style="90" customWidth="1"/>
    <col min="2818" max="2825" width="17.6640625" style="90" customWidth="1"/>
    <col min="2826" max="2826" width="13" style="90" customWidth="1"/>
    <col min="2827" max="3072" width="8.88671875" style="90"/>
    <col min="3073" max="3073" width="20.6640625" style="90" customWidth="1"/>
    <col min="3074" max="3081" width="17.6640625" style="90" customWidth="1"/>
    <col min="3082" max="3082" width="13" style="90" customWidth="1"/>
    <col min="3083" max="3328" width="8.88671875" style="90"/>
    <col min="3329" max="3329" width="20.6640625" style="90" customWidth="1"/>
    <col min="3330" max="3337" width="17.6640625" style="90" customWidth="1"/>
    <col min="3338" max="3338" width="13" style="90" customWidth="1"/>
    <col min="3339" max="3584" width="8.88671875" style="90"/>
    <col min="3585" max="3585" width="20.6640625" style="90" customWidth="1"/>
    <col min="3586" max="3593" width="17.6640625" style="90" customWidth="1"/>
    <col min="3594" max="3594" width="13" style="90" customWidth="1"/>
    <col min="3595" max="3840" width="8.88671875" style="90"/>
    <col min="3841" max="3841" width="20.6640625" style="90" customWidth="1"/>
    <col min="3842" max="3849" width="17.6640625" style="90" customWidth="1"/>
    <col min="3850" max="3850" width="13" style="90" customWidth="1"/>
    <col min="3851" max="4096" width="8.88671875" style="90"/>
    <col min="4097" max="4097" width="20.6640625" style="90" customWidth="1"/>
    <col min="4098" max="4105" width="17.6640625" style="90" customWidth="1"/>
    <col min="4106" max="4106" width="13" style="90" customWidth="1"/>
    <col min="4107" max="4352" width="8.88671875" style="90"/>
    <col min="4353" max="4353" width="20.6640625" style="90" customWidth="1"/>
    <col min="4354" max="4361" width="17.6640625" style="90" customWidth="1"/>
    <col min="4362" max="4362" width="13" style="90" customWidth="1"/>
    <col min="4363" max="4608" width="8.88671875" style="90"/>
    <col min="4609" max="4609" width="20.6640625" style="90" customWidth="1"/>
    <col min="4610" max="4617" width="17.6640625" style="90" customWidth="1"/>
    <col min="4618" max="4618" width="13" style="90" customWidth="1"/>
    <col min="4619" max="4864" width="8.88671875" style="90"/>
    <col min="4865" max="4865" width="20.6640625" style="90" customWidth="1"/>
    <col min="4866" max="4873" width="17.6640625" style="90" customWidth="1"/>
    <col min="4874" max="4874" width="13" style="90" customWidth="1"/>
    <col min="4875" max="5120" width="8.88671875" style="90"/>
    <col min="5121" max="5121" width="20.6640625" style="90" customWidth="1"/>
    <col min="5122" max="5129" width="17.6640625" style="90" customWidth="1"/>
    <col min="5130" max="5130" width="13" style="90" customWidth="1"/>
    <col min="5131" max="5376" width="8.88671875" style="90"/>
    <col min="5377" max="5377" width="20.6640625" style="90" customWidth="1"/>
    <col min="5378" max="5385" width="17.6640625" style="90" customWidth="1"/>
    <col min="5386" max="5386" width="13" style="90" customWidth="1"/>
    <col min="5387" max="5632" width="8.88671875" style="90"/>
    <col min="5633" max="5633" width="20.6640625" style="90" customWidth="1"/>
    <col min="5634" max="5641" width="17.6640625" style="90" customWidth="1"/>
    <col min="5642" max="5642" width="13" style="90" customWidth="1"/>
    <col min="5643" max="5888" width="8.88671875" style="90"/>
    <col min="5889" max="5889" width="20.6640625" style="90" customWidth="1"/>
    <col min="5890" max="5897" width="17.6640625" style="90" customWidth="1"/>
    <col min="5898" max="5898" width="13" style="90" customWidth="1"/>
    <col min="5899" max="6144" width="8.88671875" style="90"/>
    <col min="6145" max="6145" width="20.6640625" style="90" customWidth="1"/>
    <col min="6146" max="6153" width="17.6640625" style="90" customWidth="1"/>
    <col min="6154" max="6154" width="13" style="90" customWidth="1"/>
    <col min="6155" max="6400" width="8.88671875" style="90"/>
    <col min="6401" max="6401" width="20.6640625" style="90" customWidth="1"/>
    <col min="6402" max="6409" width="17.6640625" style="90" customWidth="1"/>
    <col min="6410" max="6410" width="13" style="90" customWidth="1"/>
    <col min="6411" max="6656" width="8.88671875" style="90"/>
    <col min="6657" max="6657" width="20.6640625" style="90" customWidth="1"/>
    <col min="6658" max="6665" width="17.6640625" style="90" customWidth="1"/>
    <col min="6666" max="6666" width="13" style="90" customWidth="1"/>
    <col min="6667" max="6912" width="8.88671875" style="90"/>
    <col min="6913" max="6913" width="20.6640625" style="90" customWidth="1"/>
    <col min="6914" max="6921" width="17.6640625" style="90" customWidth="1"/>
    <col min="6922" max="6922" width="13" style="90" customWidth="1"/>
    <col min="6923" max="7168" width="8.88671875" style="90"/>
    <col min="7169" max="7169" width="20.6640625" style="90" customWidth="1"/>
    <col min="7170" max="7177" width="17.6640625" style="90" customWidth="1"/>
    <col min="7178" max="7178" width="13" style="90" customWidth="1"/>
    <col min="7179" max="7424" width="8.88671875" style="90"/>
    <col min="7425" max="7425" width="20.6640625" style="90" customWidth="1"/>
    <col min="7426" max="7433" width="17.6640625" style="90" customWidth="1"/>
    <col min="7434" max="7434" width="13" style="90" customWidth="1"/>
    <col min="7435" max="7680" width="8.88671875" style="90"/>
    <col min="7681" max="7681" width="20.6640625" style="90" customWidth="1"/>
    <col min="7682" max="7689" width="17.6640625" style="90" customWidth="1"/>
    <col min="7690" max="7690" width="13" style="90" customWidth="1"/>
    <col min="7691" max="7936" width="8.88671875" style="90"/>
    <col min="7937" max="7937" width="20.6640625" style="90" customWidth="1"/>
    <col min="7938" max="7945" width="17.6640625" style="90" customWidth="1"/>
    <col min="7946" max="7946" width="13" style="90" customWidth="1"/>
    <col min="7947" max="8192" width="8.88671875" style="90"/>
    <col min="8193" max="8193" width="20.6640625" style="90" customWidth="1"/>
    <col min="8194" max="8201" width="17.6640625" style="90" customWidth="1"/>
    <col min="8202" max="8202" width="13" style="90" customWidth="1"/>
    <col min="8203" max="8448" width="8.88671875" style="90"/>
    <col min="8449" max="8449" width="20.6640625" style="90" customWidth="1"/>
    <col min="8450" max="8457" width="17.6640625" style="90" customWidth="1"/>
    <col min="8458" max="8458" width="13" style="90" customWidth="1"/>
    <col min="8459" max="8704" width="8.88671875" style="90"/>
    <col min="8705" max="8705" width="20.6640625" style="90" customWidth="1"/>
    <col min="8706" max="8713" width="17.6640625" style="90" customWidth="1"/>
    <col min="8714" max="8714" width="13" style="90" customWidth="1"/>
    <col min="8715" max="8960" width="8.88671875" style="90"/>
    <col min="8961" max="8961" width="20.6640625" style="90" customWidth="1"/>
    <col min="8962" max="8969" width="17.6640625" style="90" customWidth="1"/>
    <col min="8970" max="8970" width="13" style="90" customWidth="1"/>
    <col min="8971" max="9216" width="8.88671875" style="90"/>
    <col min="9217" max="9217" width="20.6640625" style="90" customWidth="1"/>
    <col min="9218" max="9225" width="17.6640625" style="90" customWidth="1"/>
    <col min="9226" max="9226" width="13" style="90" customWidth="1"/>
    <col min="9227" max="9472" width="8.88671875" style="90"/>
    <col min="9473" max="9473" width="20.6640625" style="90" customWidth="1"/>
    <col min="9474" max="9481" width="17.6640625" style="90" customWidth="1"/>
    <col min="9482" max="9482" width="13" style="90" customWidth="1"/>
    <col min="9483" max="9728" width="8.88671875" style="90"/>
    <col min="9729" max="9729" width="20.6640625" style="90" customWidth="1"/>
    <col min="9730" max="9737" width="17.6640625" style="90" customWidth="1"/>
    <col min="9738" max="9738" width="13" style="90" customWidth="1"/>
    <col min="9739" max="9984" width="8.88671875" style="90"/>
    <col min="9985" max="9985" width="20.6640625" style="90" customWidth="1"/>
    <col min="9986" max="9993" width="17.6640625" style="90" customWidth="1"/>
    <col min="9994" max="9994" width="13" style="90" customWidth="1"/>
    <col min="9995" max="10240" width="8.88671875" style="90"/>
    <col min="10241" max="10241" width="20.6640625" style="90" customWidth="1"/>
    <col min="10242" max="10249" width="17.6640625" style="90" customWidth="1"/>
    <col min="10250" max="10250" width="13" style="90" customWidth="1"/>
    <col min="10251" max="10496" width="8.88671875" style="90"/>
    <col min="10497" max="10497" width="20.6640625" style="90" customWidth="1"/>
    <col min="10498" max="10505" width="17.6640625" style="90" customWidth="1"/>
    <col min="10506" max="10506" width="13" style="90" customWidth="1"/>
    <col min="10507" max="10752" width="8.88671875" style="90"/>
    <col min="10753" max="10753" width="20.6640625" style="90" customWidth="1"/>
    <col min="10754" max="10761" width="17.6640625" style="90" customWidth="1"/>
    <col min="10762" max="10762" width="13" style="90" customWidth="1"/>
    <col min="10763" max="11008" width="8.88671875" style="90"/>
    <col min="11009" max="11009" width="20.6640625" style="90" customWidth="1"/>
    <col min="11010" max="11017" width="17.6640625" style="90" customWidth="1"/>
    <col min="11018" max="11018" width="13" style="90" customWidth="1"/>
    <col min="11019" max="11264" width="8.88671875" style="90"/>
    <col min="11265" max="11265" width="20.6640625" style="90" customWidth="1"/>
    <col min="11266" max="11273" width="17.6640625" style="90" customWidth="1"/>
    <col min="11274" max="11274" width="13" style="90" customWidth="1"/>
    <col min="11275" max="11520" width="8.88671875" style="90"/>
    <col min="11521" max="11521" width="20.6640625" style="90" customWidth="1"/>
    <col min="11522" max="11529" width="17.6640625" style="90" customWidth="1"/>
    <col min="11530" max="11530" width="13" style="90" customWidth="1"/>
    <col min="11531" max="11776" width="8.88671875" style="90"/>
    <col min="11777" max="11777" width="20.6640625" style="90" customWidth="1"/>
    <col min="11778" max="11785" width="17.6640625" style="90" customWidth="1"/>
    <col min="11786" max="11786" width="13" style="90" customWidth="1"/>
    <col min="11787" max="12032" width="8.88671875" style="90"/>
    <col min="12033" max="12033" width="20.6640625" style="90" customWidth="1"/>
    <col min="12034" max="12041" width="17.6640625" style="90" customWidth="1"/>
    <col min="12042" max="12042" width="13" style="90" customWidth="1"/>
    <col min="12043" max="12288" width="8.88671875" style="90"/>
    <col min="12289" max="12289" width="20.6640625" style="90" customWidth="1"/>
    <col min="12290" max="12297" width="17.6640625" style="90" customWidth="1"/>
    <col min="12298" max="12298" width="13" style="90" customWidth="1"/>
    <col min="12299" max="12544" width="8.88671875" style="90"/>
    <col min="12545" max="12545" width="20.6640625" style="90" customWidth="1"/>
    <col min="12546" max="12553" width="17.6640625" style="90" customWidth="1"/>
    <col min="12554" max="12554" width="13" style="90" customWidth="1"/>
    <col min="12555" max="12800" width="8.88671875" style="90"/>
    <col min="12801" max="12801" width="20.6640625" style="90" customWidth="1"/>
    <col min="12802" max="12809" width="17.6640625" style="90" customWidth="1"/>
    <col min="12810" max="12810" width="13" style="90" customWidth="1"/>
    <col min="12811" max="13056" width="8.88671875" style="90"/>
    <col min="13057" max="13057" width="20.6640625" style="90" customWidth="1"/>
    <col min="13058" max="13065" width="17.6640625" style="90" customWidth="1"/>
    <col min="13066" max="13066" width="13" style="90" customWidth="1"/>
    <col min="13067" max="13312" width="8.88671875" style="90"/>
    <col min="13313" max="13313" width="20.6640625" style="90" customWidth="1"/>
    <col min="13314" max="13321" width="17.6640625" style="90" customWidth="1"/>
    <col min="13322" max="13322" width="13" style="90" customWidth="1"/>
    <col min="13323" max="13568" width="8.88671875" style="90"/>
    <col min="13569" max="13569" width="20.6640625" style="90" customWidth="1"/>
    <col min="13570" max="13577" width="17.6640625" style="90" customWidth="1"/>
    <col min="13578" max="13578" width="13" style="90" customWidth="1"/>
    <col min="13579" max="13824" width="8.88671875" style="90"/>
    <col min="13825" max="13825" width="20.6640625" style="90" customWidth="1"/>
    <col min="13826" max="13833" width="17.6640625" style="90" customWidth="1"/>
    <col min="13834" max="13834" width="13" style="90" customWidth="1"/>
    <col min="13835" max="14080" width="8.88671875" style="90"/>
    <col min="14081" max="14081" width="20.6640625" style="90" customWidth="1"/>
    <col min="14082" max="14089" width="17.6640625" style="90" customWidth="1"/>
    <col min="14090" max="14090" width="13" style="90" customWidth="1"/>
    <col min="14091" max="14336" width="8.88671875" style="90"/>
    <col min="14337" max="14337" width="20.6640625" style="90" customWidth="1"/>
    <col min="14338" max="14345" width="17.6640625" style="90" customWidth="1"/>
    <col min="14346" max="14346" width="13" style="90" customWidth="1"/>
    <col min="14347" max="14592" width="8.88671875" style="90"/>
    <col min="14593" max="14593" width="20.6640625" style="90" customWidth="1"/>
    <col min="14594" max="14601" width="17.6640625" style="90" customWidth="1"/>
    <col min="14602" max="14602" width="13" style="90" customWidth="1"/>
    <col min="14603" max="14848" width="8.88671875" style="90"/>
    <col min="14849" max="14849" width="20.6640625" style="90" customWidth="1"/>
    <col min="14850" max="14857" width="17.6640625" style="90" customWidth="1"/>
    <col min="14858" max="14858" width="13" style="90" customWidth="1"/>
    <col min="14859" max="15104" width="8.88671875" style="90"/>
    <col min="15105" max="15105" width="20.6640625" style="90" customWidth="1"/>
    <col min="15106" max="15113" width="17.6640625" style="90" customWidth="1"/>
    <col min="15114" max="15114" width="13" style="90" customWidth="1"/>
    <col min="15115" max="15360" width="8.88671875" style="90"/>
    <col min="15361" max="15361" width="20.6640625" style="90" customWidth="1"/>
    <col min="15362" max="15369" width="17.6640625" style="90" customWidth="1"/>
    <col min="15370" max="15370" width="13" style="90" customWidth="1"/>
    <col min="15371" max="15616" width="8.88671875" style="90"/>
    <col min="15617" max="15617" width="20.6640625" style="90" customWidth="1"/>
    <col min="15618" max="15625" width="17.6640625" style="90" customWidth="1"/>
    <col min="15626" max="15626" width="13" style="90" customWidth="1"/>
    <col min="15627" max="15872" width="8.88671875" style="90"/>
    <col min="15873" max="15873" width="20.6640625" style="90" customWidth="1"/>
    <col min="15874" max="15881" width="17.6640625" style="90" customWidth="1"/>
    <col min="15882" max="15882" width="13" style="90" customWidth="1"/>
    <col min="15883" max="16128" width="8.88671875" style="90"/>
    <col min="16129" max="16129" width="20.6640625" style="90" customWidth="1"/>
    <col min="16130" max="16137" width="17.6640625" style="90" customWidth="1"/>
    <col min="16138" max="16138" width="13" style="90" customWidth="1"/>
    <col min="16139" max="16384" width="8.88671875" style="90"/>
  </cols>
  <sheetData>
    <row r="1" spans="1:10" ht="22.2">
      <c r="A1" s="101"/>
      <c r="B1" s="101"/>
      <c r="E1" s="7" t="s">
        <v>723</v>
      </c>
      <c r="F1" s="101"/>
      <c r="G1" s="101"/>
      <c r="H1" s="101"/>
    </row>
    <row r="2" spans="1:10" ht="22.2">
      <c r="A2" s="101"/>
      <c r="B2" s="101"/>
      <c r="E2" s="8" t="s">
        <v>738</v>
      </c>
      <c r="F2" s="101"/>
      <c r="G2" s="101"/>
      <c r="H2" s="101"/>
    </row>
    <row r="3" spans="1:10" ht="16.8" thickBot="1">
      <c r="A3" s="6"/>
      <c r="B3" s="103"/>
      <c r="E3" s="5" t="s">
        <v>725</v>
      </c>
      <c r="F3" s="103"/>
      <c r="G3" s="2"/>
      <c r="H3" s="2"/>
      <c r="J3" s="60" t="s">
        <v>644</v>
      </c>
    </row>
    <row r="4" spans="1:10">
      <c r="A4" s="151" t="s">
        <v>739</v>
      </c>
      <c r="B4" s="196" t="s">
        <v>660</v>
      </c>
      <c r="C4" s="196"/>
      <c r="D4" s="196"/>
      <c r="E4" s="196"/>
      <c r="F4" s="196"/>
      <c r="G4" s="196"/>
      <c r="H4" s="201" t="s">
        <v>740</v>
      </c>
      <c r="I4" s="197" t="s">
        <v>741</v>
      </c>
      <c r="J4" s="198"/>
    </row>
    <row r="5" spans="1:10">
      <c r="A5" s="195"/>
      <c r="B5" s="204" t="s">
        <v>742</v>
      </c>
      <c r="C5" s="204"/>
      <c r="D5" s="204"/>
      <c r="E5" s="205" t="s">
        <v>743</v>
      </c>
      <c r="F5" s="174" t="s">
        <v>744</v>
      </c>
      <c r="G5" s="205" t="s">
        <v>745</v>
      </c>
      <c r="H5" s="202"/>
      <c r="I5" s="169" t="s">
        <v>746</v>
      </c>
      <c r="J5" s="199" t="s">
        <v>747</v>
      </c>
    </row>
    <row r="6" spans="1:10" ht="33" thickBot="1">
      <c r="A6" s="153"/>
      <c r="B6" s="86" t="s">
        <v>748</v>
      </c>
      <c r="C6" s="86" t="s">
        <v>749</v>
      </c>
      <c r="D6" s="83" t="s">
        <v>750</v>
      </c>
      <c r="E6" s="174"/>
      <c r="F6" s="206"/>
      <c r="G6" s="174"/>
      <c r="H6" s="202"/>
      <c r="I6" s="203"/>
      <c r="J6" s="200"/>
    </row>
    <row r="7" spans="1:10" ht="32.4">
      <c r="A7" s="56" t="s">
        <v>189</v>
      </c>
      <c r="B7" s="82">
        <v>128790964</v>
      </c>
      <c r="C7" s="82">
        <v>128790964</v>
      </c>
      <c r="D7" s="82">
        <v>0</v>
      </c>
      <c r="E7" s="82">
        <v>0</v>
      </c>
      <c r="F7" s="82">
        <v>0</v>
      </c>
      <c r="G7" s="82">
        <v>0</v>
      </c>
      <c r="H7" s="82">
        <v>0</v>
      </c>
      <c r="I7" s="82">
        <v>0</v>
      </c>
      <c r="J7" s="96"/>
    </row>
    <row r="8" spans="1:10">
      <c r="A8" s="45" t="s">
        <v>174</v>
      </c>
      <c r="B8" s="77">
        <v>105030259</v>
      </c>
      <c r="C8" s="77">
        <v>105030259</v>
      </c>
      <c r="D8" s="77">
        <v>0</v>
      </c>
      <c r="E8" s="77">
        <v>0</v>
      </c>
      <c r="F8" s="77">
        <v>0</v>
      </c>
      <c r="G8" s="77">
        <v>0</v>
      </c>
      <c r="H8" s="77">
        <v>0</v>
      </c>
      <c r="I8" s="77">
        <v>0</v>
      </c>
      <c r="J8" s="98"/>
    </row>
    <row r="9" spans="1:10" ht="32.4">
      <c r="A9" s="45" t="s">
        <v>171</v>
      </c>
      <c r="B9" s="77">
        <v>3600307</v>
      </c>
      <c r="C9" s="77">
        <v>3600307</v>
      </c>
      <c r="D9" s="77">
        <v>0</v>
      </c>
      <c r="E9" s="77">
        <v>0</v>
      </c>
      <c r="F9" s="77">
        <v>0</v>
      </c>
      <c r="G9" s="77">
        <v>0</v>
      </c>
      <c r="H9" s="77">
        <v>0</v>
      </c>
      <c r="I9" s="77">
        <v>0</v>
      </c>
      <c r="J9" s="98"/>
    </row>
    <row r="10" spans="1:10" ht="16.8" thickBot="1">
      <c r="A10" s="55" t="s">
        <v>168</v>
      </c>
      <c r="B10" s="99">
        <v>20160398</v>
      </c>
      <c r="C10" s="99">
        <v>20160398</v>
      </c>
      <c r="D10" s="99">
        <v>0</v>
      </c>
      <c r="E10" s="99">
        <v>0</v>
      </c>
      <c r="F10" s="99">
        <v>0</v>
      </c>
      <c r="G10" s="99">
        <v>0</v>
      </c>
      <c r="H10" s="99">
        <v>0</v>
      </c>
      <c r="I10" s="99">
        <v>0</v>
      </c>
      <c r="J10" s="100"/>
    </row>
    <row r="11" spans="1:10">
      <c r="A11" s="102" t="s">
        <v>902</v>
      </c>
    </row>
    <row r="12" spans="1:10">
      <c r="A12" s="102" t="s">
        <v>903</v>
      </c>
    </row>
  </sheetData>
  <mergeCells count="10">
    <mergeCell ref="A4:A6"/>
    <mergeCell ref="B4:G4"/>
    <mergeCell ref="I4:J4"/>
    <mergeCell ref="J5:J6"/>
    <mergeCell ref="H4:H6"/>
    <mergeCell ref="I5:I6"/>
    <mergeCell ref="B5:D5"/>
    <mergeCell ref="E5:E6"/>
    <mergeCell ref="G5:G6"/>
    <mergeCell ref="F5:F6"/>
  </mergeCells>
  <phoneticPr fontId="2" type="noConversion"/>
  <pageMargins left="0.75" right="0.75" top="1" bottom="1" header="0.5" footer="0.5"/>
  <pageSetup paperSize="9" scale="75" orientation="portrait" horizontalDpi="180" verticalDpi="18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6" sqref="F6"/>
    </sheetView>
  </sheetViews>
  <sheetFormatPr defaultRowHeight="16.2"/>
  <cols>
    <col min="1" max="1" width="20.6640625" style="90" customWidth="1"/>
    <col min="2" max="4" width="17.6640625" style="90" customWidth="1"/>
    <col min="5" max="5" width="27.44140625" style="90" customWidth="1"/>
    <col min="6" max="256" width="8.88671875" style="90"/>
    <col min="257" max="257" width="20.6640625" style="90" customWidth="1"/>
    <col min="258" max="260" width="17.6640625" style="90" customWidth="1"/>
    <col min="261" max="261" width="27.44140625" style="90" customWidth="1"/>
    <col min="262" max="512" width="8.88671875" style="90"/>
    <col min="513" max="513" width="20.6640625" style="90" customWidth="1"/>
    <col min="514" max="516" width="17.6640625" style="90" customWidth="1"/>
    <col min="517" max="517" width="27.44140625" style="90" customWidth="1"/>
    <col min="518" max="768" width="8.88671875" style="90"/>
    <col min="769" max="769" width="20.6640625" style="90" customWidth="1"/>
    <col min="770" max="772" width="17.6640625" style="90" customWidth="1"/>
    <col min="773" max="773" width="27.44140625" style="90" customWidth="1"/>
    <col min="774" max="1024" width="8.88671875" style="90"/>
    <col min="1025" max="1025" width="20.6640625" style="90" customWidth="1"/>
    <col min="1026" max="1028" width="17.6640625" style="90" customWidth="1"/>
    <col min="1029" max="1029" width="27.44140625" style="90" customWidth="1"/>
    <col min="1030" max="1280" width="8.88671875" style="90"/>
    <col min="1281" max="1281" width="20.6640625" style="90" customWidth="1"/>
    <col min="1282" max="1284" width="17.6640625" style="90" customWidth="1"/>
    <col min="1285" max="1285" width="27.44140625" style="90" customWidth="1"/>
    <col min="1286" max="1536" width="8.88671875" style="90"/>
    <col min="1537" max="1537" width="20.6640625" style="90" customWidth="1"/>
    <col min="1538" max="1540" width="17.6640625" style="90" customWidth="1"/>
    <col min="1541" max="1541" width="27.44140625" style="90" customWidth="1"/>
    <col min="1542" max="1792" width="8.88671875" style="90"/>
    <col min="1793" max="1793" width="20.6640625" style="90" customWidth="1"/>
    <col min="1794" max="1796" width="17.6640625" style="90" customWidth="1"/>
    <col min="1797" max="1797" width="27.44140625" style="90" customWidth="1"/>
    <col min="1798" max="2048" width="8.88671875" style="90"/>
    <col min="2049" max="2049" width="20.6640625" style="90" customWidth="1"/>
    <col min="2050" max="2052" width="17.6640625" style="90" customWidth="1"/>
    <col min="2053" max="2053" width="27.44140625" style="90" customWidth="1"/>
    <col min="2054" max="2304" width="8.88671875" style="90"/>
    <col min="2305" max="2305" width="20.6640625" style="90" customWidth="1"/>
    <col min="2306" max="2308" width="17.6640625" style="90" customWidth="1"/>
    <col min="2309" max="2309" width="27.44140625" style="90" customWidth="1"/>
    <col min="2310" max="2560" width="8.88671875" style="90"/>
    <col min="2561" max="2561" width="20.6640625" style="90" customWidth="1"/>
    <col min="2562" max="2564" width="17.6640625" style="90" customWidth="1"/>
    <col min="2565" max="2565" width="27.44140625" style="90" customWidth="1"/>
    <col min="2566" max="2816" width="8.88671875" style="90"/>
    <col min="2817" max="2817" width="20.6640625" style="90" customWidth="1"/>
    <col min="2818" max="2820" width="17.6640625" style="90" customWidth="1"/>
    <col min="2821" max="2821" width="27.44140625" style="90" customWidth="1"/>
    <col min="2822" max="3072" width="8.88671875" style="90"/>
    <col min="3073" max="3073" width="20.6640625" style="90" customWidth="1"/>
    <col min="3074" max="3076" width="17.6640625" style="90" customWidth="1"/>
    <col min="3077" max="3077" width="27.44140625" style="90" customWidth="1"/>
    <col min="3078" max="3328" width="8.88671875" style="90"/>
    <col min="3329" max="3329" width="20.6640625" style="90" customWidth="1"/>
    <col min="3330" max="3332" width="17.6640625" style="90" customWidth="1"/>
    <col min="3333" max="3333" width="27.44140625" style="90" customWidth="1"/>
    <col min="3334" max="3584" width="8.88671875" style="90"/>
    <col min="3585" max="3585" width="20.6640625" style="90" customWidth="1"/>
    <col min="3586" max="3588" width="17.6640625" style="90" customWidth="1"/>
    <col min="3589" max="3589" width="27.44140625" style="90" customWidth="1"/>
    <col min="3590" max="3840" width="8.88671875" style="90"/>
    <col min="3841" max="3841" width="20.6640625" style="90" customWidth="1"/>
    <col min="3842" max="3844" width="17.6640625" style="90" customWidth="1"/>
    <col min="3845" max="3845" width="27.44140625" style="90" customWidth="1"/>
    <col min="3846" max="4096" width="8.88671875" style="90"/>
    <col min="4097" max="4097" width="20.6640625" style="90" customWidth="1"/>
    <col min="4098" max="4100" width="17.6640625" style="90" customWidth="1"/>
    <col min="4101" max="4101" width="27.44140625" style="90" customWidth="1"/>
    <col min="4102" max="4352" width="8.88671875" style="90"/>
    <col min="4353" max="4353" width="20.6640625" style="90" customWidth="1"/>
    <col min="4354" max="4356" width="17.6640625" style="90" customWidth="1"/>
    <col min="4357" max="4357" width="27.44140625" style="90" customWidth="1"/>
    <col min="4358" max="4608" width="8.88671875" style="90"/>
    <col min="4609" max="4609" width="20.6640625" style="90" customWidth="1"/>
    <col min="4610" max="4612" width="17.6640625" style="90" customWidth="1"/>
    <col min="4613" max="4613" width="27.44140625" style="90" customWidth="1"/>
    <col min="4614" max="4864" width="8.88671875" style="90"/>
    <col min="4865" max="4865" width="20.6640625" style="90" customWidth="1"/>
    <col min="4866" max="4868" width="17.6640625" style="90" customWidth="1"/>
    <col min="4869" max="4869" width="27.44140625" style="90" customWidth="1"/>
    <col min="4870" max="5120" width="8.88671875" style="90"/>
    <col min="5121" max="5121" width="20.6640625" style="90" customWidth="1"/>
    <col min="5122" max="5124" width="17.6640625" style="90" customWidth="1"/>
    <col min="5125" max="5125" width="27.44140625" style="90" customWidth="1"/>
    <col min="5126" max="5376" width="8.88671875" style="90"/>
    <col min="5377" max="5377" width="20.6640625" style="90" customWidth="1"/>
    <col min="5378" max="5380" width="17.6640625" style="90" customWidth="1"/>
    <col min="5381" max="5381" width="27.44140625" style="90" customWidth="1"/>
    <col min="5382" max="5632" width="8.88671875" style="90"/>
    <col min="5633" max="5633" width="20.6640625" style="90" customWidth="1"/>
    <col min="5634" max="5636" width="17.6640625" style="90" customWidth="1"/>
    <col min="5637" max="5637" width="27.44140625" style="90" customWidth="1"/>
    <col min="5638" max="5888" width="8.88671875" style="90"/>
    <col min="5889" max="5889" width="20.6640625" style="90" customWidth="1"/>
    <col min="5890" max="5892" width="17.6640625" style="90" customWidth="1"/>
    <col min="5893" max="5893" width="27.44140625" style="90" customWidth="1"/>
    <col min="5894" max="6144" width="8.88671875" style="90"/>
    <col min="6145" max="6145" width="20.6640625" style="90" customWidth="1"/>
    <col min="6146" max="6148" width="17.6640625" style="90" customWidth="1"/>
    <col min="6149" max="6149" width="27.44140625" style="90" customWidth="1"/>
    <col min="6150" max="6400" width="8.88671875" style="90"/>
    <col min="6401" max="6401" width="20.6640625" style="90" customWidth="1"/>
    <col min="6402" max="6404" width="17.6640625" style="90" customWidth="1"/>
    <col min="6405" max="6405" width="27.44140625" style="90" customWidth="1"/>
    <col min="6406" max="6656" width="8.88671875" style="90"/>
    <col min="6657" max="6657" width="20.6640625" style="90" customWidth="1"/>
    <col min="6658" max="6660" width="17.6640625" style="90" customWidth="1"/>
    <col min="6661" max="6661" width="27.44140625" style="90" customWidth="1"/>
    <col min="6662" max="6912" width="8.88671875" style="90"/>
    <col min="6913" max="6913" width="20.6640625" style="90" customWidth="1"/>
    <col min="6914" max="6916" width="17.6640625" style="90" customWidth="1"/>
    <col min="6917" max="6917" width="27.44140625" style="90" customWidth="1"/>
    <col min="6918" max="7168" width="8.88671875" style="90"/>
    <col min="7169" max="7169" width="20.6640625" style="90" customWidth="1"/>
    <col min="7170" max="7172" width="17.6640625" style="90" customWidth="1"/>
    <col min="7173" max="7173" width="27.44140625" style="90" customWidth="1"/>
    <col min="7174" max="7424" width="8.88671875" style="90"/>
    <col min="7425" max="7425" width="20.6640625" style="90" customWidth="1"/>
    <col min="7426" max="7428" width="17.6640625" style="90" customWidth="1"/>
    <col min="7429" max="7429" width="27.44140625" style="90" customWidth="1"/>
    <col min="7430" max="7680" width="8.88671875" style="90"/>
    <col min="7681" max="7681" width="20.6640625" style="90" customWidth="1"/>
    <col min="7682" max="7684" width="17.6640625" style="90" customWidth="1"/>
    <col min="7685" max="7685" width="27.44140625" style="90" customWidth="1"/>
    <col min="7686" max="7936" width="8.88671875" style="90"/>
    <col min="7937" max="7937" width="20.6640625" style="90" customWidth="1"/>
    <col min="7938" max="7940" width="17.6640625" style="90" customWidth="1"/>
    <col min="7941" max="7941" width="27.44140625" style="90" customWidth="1"/>
    <col min="7942" max="8192" width="8.88671875" style="90"/>
    <col min="8193" max="8193" width="20.6640625" style="90" customWidth="1"/>
    <col min="8194" max="8196" width="17.6640625" style="90" customWidth="1"/>
    <col min="8197" max="8197" width="27.44140625" style="90" customWidth="1"/>
    <col min="8198" max="8448" width="8.88671875" style="90"/>
    <col min="8449" max="8449" width="20.6640625" style="90" customWidth="1"/>
    <col min="8450" max="8452" width="17.6640625" style="90" customWidth="1"/>
    <col min="8453" max="8453" width="27.44140625" style="90" customWidth="1"/>
    <col min="8454" max="8704" width="8.88671875" style="90"/>
    <col min="8705" max="8705" width="20.6640625" style="90" customWidth="1"/>
    <col min="8706" max="8708" width="17.6640625" style="90" customWidth="1"/>
    <col min="8709" max="8709" width="27.44140625" style="90" customWidth="1"/>
    <col min="8710" max="8960" width="8.88671875" style="90"/>
    <col min="8961" max="8961" width="20.6640625" style="90" customWidth="1"/>
    <col min="8962" max="8964" width="17.6640625" style="90" customWidth="1"/>
    <col min="8965" max="8965" width="27.44140625" style="90" customWidth="1"/>
    <col min="8966" max="9216" width="8.88671875" style="90"/>
    <col min="9217" max="9217" width="20.6640625" style="90" customWidth="1"/>
    <col min="9218" max="9220" width="17.6640625" style="90" customWidth="1"/>
    <col min="9221" max="9221" width="27.44140625" style="90" customWidth="1"/>
    <col min="9222" max="9472" width="8.88671875" style="90"/>
    <col min="9473" max="9473" width="20.6640625" style="90" customWidth="1"/>
    <col min="9474" max="9476" width="17.6640625" style="90" customWidth="1"/>
    <col min="9477" max="9477" width="27.44140625" style="90" customWidth="1"/>
    <col min="9478" max="9728" width="8.88671875" style="90"/>
    <col min="9729" max="9729" width="20.6640625" style="90" customWidth="1"/>
    <col min="9730" max="9732" width="17.6640625" style="90" customWidth="1"/>
    <col min="9733" max="9733" width="27.44140625" style="90" customWidth="1"/>
    <col min="9734" max="9984" width="8.88671875" style="90"/>
    <col min="9985" max="9985" width="20.6640625" style="90" customWidth="1"/>
    <col min="9986" max="9988" width="17.6640625" style="90" customWidth="1"/>
    <col min="9989" max="9989" width="27.44140625" style="90" customWidth="1"/>
    <col min="9990" max="10240" width="8.88671875" style="90"/>
    <col min="10241" max="10241" width="20.6640625" style="90" customWidth="1"/>
    <col min="10242" max="10244" width="17.6640625" style="90" customWidth="1"/>
    <col min="10245" max="10245" width="27.44140625" style="90" customWidth="1"/>
    <col min="10246" max="10496" width="8.88671875" style="90"/>
    <col min="10497" max="10497" width="20.6640625" style="90" customWidth="1"/>
    <col min="10498" max="10500" width="17.6640625" style="90" customWidth="1"/>
    <col min="10501" max="10501" width="27.44140625" style="90" customWidth="1"/>
    <col min="10502" max="10752" width="8.88671875" style="90"/>
    <col min="10753" max="10753" width="20.6640625" style="90" customWidth="1"/>
    <col min="10754" max="10756" width="17.6640625" style="90" customWidth="1"/>
    <col min="10757" max="10757" width="27.44140625" style="90" customWidth="1"/>
    <col min="10758" max="11008" width="8.88671875" style="90"/>
    <col min="11009" max="11009" width="20.6640625" style="90" customWidth="1"/>
    <col min="11010" max="11012" width="17.6640625" style="90" customWidth="1"/>
    <col min="11013" max="11013" width="27.44140625" style="90" customWidth="1"/>
    <col min="11014" max="11264" width="8.88671875" style="90"/>
    <col min="11265" max="11265" width="20.6640625" style="90" customWidth="1"/>
    <col min="11266" max="11268" width="17.6640625" style="90" customWidth="1"/>
    <col min="11269" max="11269" width="27.44140625" style="90" customWidth="1"/>
    <col min="11270" max="11520" width="8.88671875" style="90"/>
    <col min="11521" max="11521" width="20.6640625" style="90" customWidth="1"/>
    <col min="11522" max="11524" width="17.6640625" style="90" customWidth="1"/>
    <col min="11525" max="11525" width="27.44140625" style="90" customWidth="1"/>
    <col min="11526" max="11776" width="8.88671875" style="90"/>
    <col min="11777" max="11777" width="20.6640625" style="90" customWidth="1"/>
    <col min="11778" max="11780" width="17.6640625" style="90" customWidth="1"/>
    <col min="11781" max="11781" width="27.44140625" style="90" customWidth="1"/>
    <col min="11782" max="12032" width="8.88671875" style="90"/>
    <col min="12033" max="12033" width="20.6640625" style="90" customWidth="1"/>
    <col min="12034" max="12036" width="17.6640625" style="90" customWidth="1"/>
    <col min="12037" max="12037" width="27.44140625" style="90" customWidth="1"/>
    <col min="12038" max="12288" width="8.88671875" style="90"/>
    <col min="12289" max="12289" width="20.6640625" style="90" customWidth="1"/>
    <col min="12290" max="12292" width="17.6640625" style="90" customWidth="1"/>
    <col min="12293" max="12293" width="27.44140625" style="90" customWidth="1"/>
    <col min="12294" max="12544" width="8.88671875" style="90"/>
    <col min="12545" max="12545" width="20.6640625" style="90" customWidth="1"/>
    <col min="12546" max="12548" width="17.6640625" style="90" customWidth="1"/>
    <col min="12549" max="12549" width="27.44140625" style="90" customWidth="1"/>
    <col min="12550" max="12800" width="8.88671875" style="90"/>
    <col min="12801" max="12801" width="20.6640625" style="90" customWidth="1"/>
    <col min="12802" max="12804" width="17.6640625" style="90" customWidth="1"/>
    <col min="12805" max="12805" width="27.44140625" style="90" customWidth="1"/>
    <col min="12806" max="13056" width="8.88671875" style="90"/>
    <col min="13057" max="13057" width="20.6640625" style="90" customWidth="1"/>
    <col min="13058" max="13060" width="17.6640625" style="90" customWidth="1"/>
    <col min="13061" max="13061" width="27.44140625" style="90" customWidth="1"/>
    <col min="13062" max="13312" width="8.88671875" style="90"/>
    <col min="13313" max="13313" width="20.6640625" style="90" customWidth="1"/>
    <col min="13314" max="13316" width="17.6640625" style="90" customWidth="1"/>
    <col min="13317" max="13317" width="27.44140625" style="90" customWidth="1"/>
    <col min="13318" max="13568" width="8.88671875" style="90"/>
    <col min="13569" max="13569" width="20.6640625" style="90" customWidth="1"/>
    <col min="13570" max="13572" width="17.6640625" style="90" customWidth="1"/>
    <col min="13573" max="13573" width="27.44140625" style="90" customWidth="1"/>
    <col min="13574" max="13824" width="8.88671875" style="90"/>
    <col min="13825" max="13825" width="20.6640625" style="90" customWidth="1"/>
    <col min="13826" max="13828" width="17.6640625" style="90" customWidth="1"/>
    <col min="13829" max="13829" width="27.44140625" style="90" customWidth="1"/>
    <col min="13830" max="14080" width="8.88671875" style="90"/>
    <col min="14081" max="14081" width="20.6640625" style="90" customWidth="1"/>
    <col min="14082" max="14084" width="17.6640625" style="90" customWidth="1"/>
    <col min="14085" max="14085" width="27.44140625" style="90" customWidth="1"/>
    <col min="14086" max="14336" width="8.88671875" style="90"/>
    <col min="14337" max="14337" width="20.6640625" style="90" customWidth="1"/>
    <col min="14338" max="14340" width="17.6640625" style="90" customWidth="1"/>
    <col min="14341" max="14341" width="27.44140625" style="90" customWidth="1"/>
    <col min="14342" max="14592" width="8.88671875" style="90"/>
    <col min="14593" max="14593" width="20.6640625" style="90" customWidth="1"/>
    <col min="14594" max="14596" width="17.6640625" style="90" customWidth="1"/>
    <col min="14597" max="14597" width="27.44140625" style="90" customWidth="1"/>
    <col min="14598" max="14848" width="8.88671875" style="90"/>
    <col min="14849" max="14849" width="20.6640625" style="90" customWidth="1"/>
    <col min="14850" max="14852" width="17.6640625" style="90" customWidth="1"/>
    <col min="14853" max="14853" width="27.44140625" style="90" customWidth="1"/>
    <col min="14854" max="15104" width="8.88671875" style="90"/>
    <col min="15105" max="15105" width="20.6640625" style="90" customWidth="1"/>
    <col min="15106" max="15108" width="17.6640625" style="90" customWidth="1"/>
    <col min="15109" max="15109" width="27.44140625" style="90" customWidth="1"/>
    <col min="15110" max="15360" width="8.88671875" style="90"/>
    <col min="15361" max="15361" width="20.6640625" style="90" customWidth="1"/>
    <col min="15362" max="15364" width="17.6640625" style="90" customWidth="1"/>
    <col min="15365" max="15365" width="27.44140625" style="90" customWidth="1"/>
    <col min="15366" max="15616" width="8.88671875" style="90"/>
    <col min="15617" max="15617" width="20.6640625" style="90" customWidth="1"/>
    <col min="15618" max="15620" width="17.6640625" style="90" customWidth="1"/>
    <col min="15621" max="15621" width="27.44140625" style="90" customWidth="1"/>
    <col min="15622" max="15872" width="8.88671875" style="90"/>
    <col min="15873" max="15873" width="20.6640625" style="90" customWidth="1"/>
    <col min="15874" max="15876" width="17.6640625" style="90" customWidth="1"/>
    <col min="15877" max="15877" width="27.44140625" style="90" customWidth="1"/>
    <col min="15878" max="16128" width="8.88671875" style="90"/>
    <col min="16129" max="16129" width="20.6640625" style="90" customWidth="1"/>
    <col min="16130" max="16132" width="17.6640625" style="90" customWidth="1"/>
    <col min="16133" max="16133" width="27.44140625" style="90" customWidth="1"/>
    <col min="16134" max="16384" width="8.88671875" style="90"/>
  </cols>
  <sheetData>
    <row r="1" spans="1:5" ht="22.2">
      <c r="A1" s="102"/>
      <c r="B1" s="102"/>
      <c r="C1" s="7" t="s">
        <v>723</v>
      </c>
      <c r="D1" s="102"/>
      <c r="E1" s="102"/>
    </row>
    <row r="2" spans="1:5" ht="22.2">
      <c r="A2" s="102"/>
      <c r="B2" s="102"/>
      <c r="C2" s="8" t="s">
        <v>751</v>
      </c>
      <c r="D2" s="102"/>
      <c r="E2" s="102"/>
    </row>
    <row r="3" spans="1:5" ht="16.8" thickBot="1">
      <c r="A3" s="102"/>
      <c r="B3" s="102"/>
      <c r="C3" s="71" t="s">
        <v>725</v>
      </c>
      <c r="D3" s="102"/>
      <c r="E3" s="2" t="s">
        <v>644</v>
      </c>
    </row>
    <row r="4" spans="1:5" ht="16.8" thickBot="1">
      <c r="A4" s="104" t="s">
        <v>645</v>
      </c>
      <c r="B4" s="105" t="s">
        <v>659</v>
      </c>
      <c r="C4" s="105" t="s">
        <v>752</v>
      </c>
      <c r="D4" s="105" t="s">
        <v>753</v>
      </c>
      <c r="E4" s="106" t="s">
        <v>754</v>
      </c>
    </row>
    <row r="5" spans="1:5">
      <c r="A5" s="56" t="s">
        <v>419</v>
      </c>
      <c r="B5" s="50">
        <v>92316000</v>
      </c>
      <c r="C5" s="50">
        <v>122811314</v>
      </c>
      <c r="D5" s="50">
        <f>C5-B5</f>
        <v>30495314</v>
      </c>
      <c r="E5" s="49" t="s">
        <v>234</v>
      </c>
    </row>
    <row r="6" spans="1:5" ht="252.6" customHeight="1" thickBot="1">
      <c r="A6" s="55" t="s">
        <v>418</v>
      </c>
      <c r="B6" s="54">
        <v>92316000</v>
      </c>
      <c r="C6" s="54">
        <v>122811314</v>
      </c>
      <c r="D6" s="54">
        <f>C6-B6</f>
        <v>30495314</v>
      </c>
      <c r="E6" s="53" t="s">
        <v>755</v>
      </c>
    </row>
  </sheetData>
  <phoneticPr fontId="2" type="noConversion"/>
  <pageMargins left="0.75" right="0.75" top="1" bottom="1" header="0.5" footer="0.5"/>
  <pageSetup paperSize="9" scale="85" orientation="portrait" horizontalDpi="180" verticalDpi="18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zoomScale="75" workbookViewId="0">
      <selection activeCell="H18" sqref="H18"/>
    </sheetView>
  </sheetViews>
  <sheetFormatPr defaultRowHeight="16.2"/>
  <cols>
    <col min="1" max="1" width="21.44140625" style="102" customWidth="1"/>
    <col min="2" max="9" width="17.6640625" style="102" customWidth="1"/>
    <col min="10" max="10" width="24.109375" style="102" customWidth="1"/>
    <col min="11" max="256" width="8.88671875" style="90"/>
    <col min="257" max="257" width="21.44140625" style="90" customWidth="1"/>
    <col min="258" max="265" width="17.6640625" style="90" customWidth="1"/>
    <col min="266" max="266" width="24.109375" style="90" customWidth="1"/>
    <col min="267" max="512" width="8.88671875" style="90"/>
    <col min="513" max="513" width="21.44140625" style="90" customWidth="1"/>
    <col min="514" max="521" width="17.6640625" style="90" customWidth="1"/>
    <col min="522" max="522" width="24.109375" style="90" customWidth="1"/>
    <col min="523" max="768" width="8.88671875" style="90"/>
    <col min="769" max="769" width="21.44140625" style="90" customWidth="1"/>
    <col min="770" max="777" width="17.6640625" style="90" customWidth="1"/>
    <col min="778" max="778" width="24.109375" style="90" customWidth="1"/>
    <col min="779" max="1024" width="8.88671875" style="90"/>
    <col min="1025" max="1025" width="21.44140625" style="90" customWidth="1"/>
    <col min="1026" max="1033" width="17.6640625" style="90" customWidth="1"/>
    <col min="1034" max="1034" width="24.109375" style="90" customWidth="1"/>
    <col min="1035" max="1280" width="8.88671875" style="90"/>
    <col min="1281" max="1281" width="21.44140625" style="90" customWidth="1"/>
    <col min="1282" max="1289" width="17.6640625" style="90" customWidth="1"/>
    <col min="1290" max="1290" width="24.109375" style="90" customWidth="1"/>
    <col min="1291" max="1536" width="8.88671875" style="90"/>
    <col min="1537" max="1537" width="21.44140625" style="90" customWidth="1"/>
    <col min="1538" max="1545" width="17.6640625" style="90" customWidth="1"/>
    <col min="1546" max="1546" width="24.109375" style="90" customWidth="1"/>
    <col min="1547" max="1792" width="8.88671875" style="90"/>
    <col min="1793" max="1793" width="21.44140625" style="90" customWidth="1"/>
    <col min="1794" max="1801" width="17.6640625" style="90" customWidth="1"/>
    <col min="1802" max="1802" width="24.109375" style="90" customWidth="1"/>
    <col min="1803" max="2048" width="8.88671875" style="90"/>
    <col min="2049" max="2049" width="21.44140625" style="90" customWidth="1"/>
    <col min="2050" max="2057" width="17.6640625" style="90" customWidth="1"/>
    <col min="2058" max="2058" width="24.109375" style="90" customWidth="1"/>
    <col min="2059" max="2304" width="8.88671875" style="90"/>
    <col min="2305" max="2305" width="21.44140625" style="90" customWidth="1"/>
    <col min="2306" max="2313" width="17.6640625" style="90" customWidth="1"/>
    <col min="2314" max="2314" width="24.109375" style="90" customWidth="1"/>
    <col min="2315" max="2560" width="8.88671875" style="90"/>
    <col min="2561" max="2561" width="21.44140625" style="90" customWidth="1"/>
    <col min="2562" max="2569" width="17.6640625" style="90" customWidth="1"/>
    <col min="2570" max="2570" width="24.109375" style="90" customWidth="1"/>
    <col min="2571" max="2816" width="8.88671875" style="90"/>
    <col min="2817" max="2817" width="21.44140625" style="90" customWidth="1"/>
    <col min="2818" max="2825" width="17.6640625" style="90" customWidth="1"/>
    <col min="2826" max="2826" width="24.109375" style="90" customWidth="1"/>
    <col min="2827" max="3072" width="8.88671875" style="90"/>
    <col min="3073" max="3073" width="21.44140625" style="90" customWidth="1"/>
    <col min="3074" max="3081" width="17.6640625" style="90" customWidth="1"/>
    <col min="3082" max="3082" width="24.109375" style="90" customWidth="1"/>
    <col min="3083" max="3328" width="8.88671875" style="90"/>
    <col min="3329" max="3329" width="21.44140625" style="90" customWidth="1"/>
    <col min="3330" max="3337" width="17.6640625" style="90" customWidth="1"/>
    <col min="3338" max="3338" width="24.109375" style="90" customWidth="1"/>
    <col min="3339" max="3584" width="8.88671875" style="90"/>
    <col min="3585" max="3585" width="21.44140625" style="90" customWidth="1"/>
    <col min="3586" max="3593" width="17.6640625" style="90" customWidth="1"/>
    <col min="3594" max="3594" width="24.109375" style="90" customWidth="1"/>
    <col min="3595" max="3840" width="8.88671875" style="90"/>
    <col min="3841" max="3841" width="21.44140625" style="90" customWidth="1"/>
    <col min="3842" max="3849" width="17.6640625" style="90" customWidth="1"/>
    <col min="3850" max="3850" width="24.109375" style="90" customWidth="1"/>
    <col min="3851" max="4096" width="8.88671875" style="90"/>
    <col min="4097" max="4097" width="21.44140625" style="90" customWidth="1"/>
    <col min="4098" max="4105" width="17.6640625" style="90" customWidth="1"/>
    <col min="4106" max="4106" width="24.109375" style="90" customWidth="1"/>
    <col min="4107" max="4352" width="8.88671875" style="90"/>
    <col min="4353" max="4353" width="21.44140625" style="90" customWidth="1"/>
    <col min="4354" max="4361" width="17.6640625" style="90" customWidth="1"/>
    <col min="4362" max="4362" width="24.109375" style="90" customWidth="1"/>
    <col min="4363" max="4608" width="8.88671875" style="90"/>
    <col min="4609" max="4609" width="21.44140625" style="90" customWidth="1"/>
    <col min="4610" max="4617" width="17.6640625" style="90" customWidth="1"/>
    <col min="4618" max="4618" width="24.109375" style="90" customWidth="1"/>
    <col min="4619" max="4864" width="8.88671875" style="90"/>
    <col min="4865" max="4865" width="21.44140625" style="90" customWidth="1"/>
    <col min="4866" max="4873" width="17.6640625" style="90" customWidth="1"/>
    <col min="4874" max="4874" width="24.109375" style="90" customWidth="1"/>
    <col min="4875" max="5120" width="8.88671875" style="90"/>
    <col min="5121" max="5121" width="21.44140625" style="90" customWidth="1"/>
    <col min="5122" max="5129" width="17.6640625" style="90" customWidth="1"/>
    <col min="5130" max="5130" width="24.109375" style="90" customWidth="1"/>
    <col min="5131" max="5376" width="8.88671875" style="90"/>
    <col min="5377" max="5377" width="21.44140625" style="90" customWidth="1"/>
    <col min="5378" max="5385" width="17.6640625" style="90" customWidth="1"/>
    <col min="5386" max="5386" width="24.109375" style="90" customWidth="1"/>
    <col min="5387" max="5632" width="8.88671875" style="90"/>
    <col min="5633" max="5633" width="21.44140625" style="90" customWidth="1"/>
    <col min="5634" max="5641" width="17.6640625" style="90" customWidth="1"/>
    <col min="5642" max="5642" width="24.109375" style="90" customWidth="1"/>
    <col min="5643" max="5888" width="8.88671875" style="90"/>
    <col min="5889" max="5889" width="21.44140625" style="90" customWidth="1"/>
    <col min="5890" max="5897" width="17.6640625" style="90" customWidth="1"/>
    <col min="5898" max="5898" width="24.109375" style="90" customWidth="1"/>
    <col min="5899" max="6144" width="8.88671875" style="90"/>
    <col min="6145" max="6145" width="21.44140625" style="90" customWidth="1"/>
    <col min="6146" max="6153" width="17.6640625" style="90" customWidth="1"/>
    <col min="6154" max="6154" width="24.109375" style="90" customWidth="1"/>
    <col min="6155" max="6400" width="8.88671875" style="90"/>
    <col min="6401" max="6401" width="21.44140625" style="90" customWidth="1"/>
    <col min="6402" max="6409" width="17.6640625" style="90" customWidth="1"/>
    <col min="6410" max="6410" width="24.109375" style="90" customWidth="1"/>
    <col min="6411" max="6656" width="8.88671875" style="90"/>
    <col min="6657" max="6657" width="21.44140625" style="90" customWidth="1"/>
    <col min="6658" max="6665" width="17.6640625" style="90" customWidth="1"/>
    <col min="6666" max="6666" width="24.109375" style="90" customWidth="1"/>
    <col min="6667" max="6912" width="8.88671875" style="90"/>
    <col min="6913" max="6913" width="21.44140625" style="90" customWidth="1"/>
    <col min="6914" max="6921" width="17.6640625" style="90" customWidth="1"/>
    <col min="6922" max="6922" width="24.109375" style="90" customWidth="1"/>
    <col min="6923" max="7168" width="8.88671875" style="90"/>
    <col min="7169" max="7169" width="21.44140625" style="90" customWidth="1"/>
    <col min="7170" max="7177" width="17.6640625" style="90" customWidth="1"/>
    <col min="7178" max="7178" width="24.109375" style="90" customWidth="1"/>
    <col min="7179" max="7424" width="8.88671875" style="90"/>
    <col min="7425" max="7425" width="21.44140625" style="90" customWidth="1"/>
    <col min="7426" max="7433" width="17.6640625" style="90" customWidth="1"/>
    <col min="7434" max="7434" width="24.109375" style="90" customWidth="1"/>
    <col min="7435" max="7680" width="8.88671875" style="90"/>
    <col min="7681" max="7681" width="21.44140625" style="90" customWidth="1"/>
    <col min="7682" max="7689" width="17.6640625" style="90" customWidth="1"/>
    <col min="7690" max="7690" width="24.109375" style="90" customWidth="1"/>
    <col min="7691" max="7936" width="8.88671875" style="90"/>
    <col min="7937" max="7937" width="21.44140625" style="90" customWidth="1"/>
    <col min="7938" max="7945" width="17.6640625" style="90" customWidth="1"/>
    <col min="7946" max="7946" width="24.109375" style="90" customWidth="1"/>
    <col min="7947" max="8192" width="8.88671875" style="90"/>
    <col min="8193" max="8193" width="21.44140625" style="90" customWidth="1"/>
    <col min="8194" max="8201" width="17.6640625" style="90" customWidth="1"/>
    <col min="8202" max="8202" width="24.109375" style="90" customWidth="1"/>
    <col min="8203" max="8448" width="8.88671875" style="90"/>
    <col min="8449" max="8449" width="21.44140625" style="90" customWidth="1"/>
    <col min="8450" max="8457" width="17.6640625" style="90" customWidth="1"/>
    <col min="8458" max="8458" width="24.109375" style="90" customWidth="1"/>
    <col min="8459" max="8704" width="8.88671875" style="90"/>
    <col min="8705" max="8705" width="21.44140625" style="90" customWidth="1"/>
    <col min="8706" max="8713" width="17.6640625" style="90" customWidth="1"/>
    <col min="8714" max="8714" width="24.109375" style="90" customWidth="1"/>
    <col min="8715" max="8960" width="8.88671875" style="90"/>
    <col min="8961" max="8961" width="21.44140625" style="90" customWidth="1"/>
    <col min="8962" max="8969" width="17.6640625" style="90" customWidth="1"/>
    <col min="8970" max="8970" width="24.109375" style="90" customWidth="1"/>
    <col min="8971" max="9216" width="8.88671875" style="90"/>
    <col min="9217" max="9217" width="21.44140625" style="90" customWidth="1"/>
    <col min="9218" max="9225" width="17.6640625" style="90" customWidth="1"/>
    <col min="9226" max="9226" width="24.109375" style="90" customWidth="1"/>
    <col min="9227" max="9472" width="8.88671875" style="90"/>
    <col min="9473" max="9473" width="21.44140625" style="90" customWidth="1"/>
    <col min="9474" max="9481" width="17.6640625" style="90" customWidth="1"/>
    <col min="9482" max="9482" width="24.109375" style="90" customWidth="1"/>
    <col min="9483" max="9728" width="8.88671875" style="90"/>
    <col min="9729" max="9729" width="21.44140625" style="90" customWidth="1"/>
    <col min="9730" max="9737" width="17.6640625" style="90" customWidth="1"/>
    <col min="9738" max="9738" width="24.109375" style="90" customWidth="1"/>
    <col min="9739" max="9984" width="8.88671875" style="90"/>
    <col min="9985" max="9985" width="21.44140625" style="90" customWidth="1"/>
    <col min="9986" max="9993" width="17.6640625" style="90" customWidth="1"/>
    <col min="9994" max="9994" width="24.109375" style="90" customWidth="1"/>
    <col min="9995" max="10240" width="8.88671875" style="90"/>
    <col min="10241" max="10241" width="21.44140625" style="90" customWidth="1"/>
    <col min="10242" max="10249" width="17.6640625" style="90" customWidth="1"/>
    <col min="10250" max="10250" width="24.109375" style="90" customWidth="1"/>
    <col min="10251" max="10496" width="8.88671875" style="90"/>
    <col min="10497" max="10497" width="21.44140625" style="90" customWidth="1"/>
    <col min="10498" max="10505" width="17.6640625" style="90" customWidth="1"/>
    <col min="10506" max="10506" width="24.109375" style="90" customWidth="1"/>
    <col min="10507" max="10752" width="8.88671875" style="90"/>
    <col min="10753" max="10753" width="21.44140625" style="90" customWidth="1"/>
    <col min="10754" max="10761" width="17.6640625" style="90" customWidth="1"/>
    <col min="10762" max="10762" width="24.109375" style="90" customWidth="1"/>
    <col min="10763" max="11008" width="8.88671875" style="90"/>
    <col min="11009" max="11009" width="21.44140625" style="90" customWidth="1"/>
    <col min="11010" max="11017" width="17.6640625" style="90" customWidth="1"/>
    <col min="11018" max="11018" width="24.109375" style="90" customWidth="1"/>
    <col min="11019" max="11264" width="8.88671875" style="90"/>
    <col min="11265" max="11265" width="21.44140625" style="90" customWidth="1"/>
    <col min="11266" max="11273" width="17.6640625" style="90" customWidth="1"/>
    <col min="11274" max="11274" width="24.109375" style="90" customWidth="1"/>
    <col min="11275" max="11520" width="8.88671875" style="90"/>
    <col min="11521" max="11521" width="21.44140625" style="90" customWidth="1"/>
    <col min="11522" max="11529" width="17.6640625" style="90" customWidth="1"/>
    <col min="11530" max="11530" width="24.109375" style="90" customWidth="1"/>
    <col min="11531" max="11776" width="8.88671875" style="90"/>
    <col min="11777" max="11777" width="21.44140625" style="90" customWidth="1"/>
    <col min="11778" max="11785" width="17.6640625" style="90" customWidth="1"/>
    <col min="11786" max="11786" width="24.109375" style="90" customWidth="1"/>
    <col min="11787" max="12032" width="8.88671875" style="90"/>
    <col min="12033" max="12033" width="21.44140625" style="90" customWidth="1"/>
    <col min="12034" max="12041" width="17.6640625" style="90" customWidth="1"/>
    <col min="12042" max="12042" width="24.109375" style="90" customWidth="1"/>
    <col min="12043" max="12288" width="8.88671875" style="90"/>
    <col min="12289" max="12289" width="21.44140625" style="90" customWidth="1"/>
    <col min="12290" max="12297" width="17.6640625" style="90" customWidth="1"/>
    <col min="12298" max="12298" width="24.109375" style="90" customWidth="1"/>
    <col min="12299" max="12544" width="8.88671875" style="90"/>
    <col min="12545" max="12545" width="21.44140625" style="90" customWidth="1"/>
    <col min="12546" max="12553" width="17.6640625" style="90" customWidth="1"/>
    <col min="12554" max="12554" width="24.109375" style="90" customWidth="1"/>
    <col min="12555" max="12800" width="8.88671875" style="90"/>
    <col min="12801" max="12801" width="21.44140625" style="90" customWidth="1"/>
    <col min="12802" max="12809" width="17.6640625" style="90" customWidth="1"/>
    <col min="12810" max="12810" width="24.109375" style="90" customWidth="1"/>
    <col min="12811" max="13056" width="8.88671875" style="90"/>
    <col min="13057" max="13057" width="21.44140625" style="90" customWidth="1"/>
    <col min="13058" max="13065" width="17.6640625" style="90" customWidth="1"/>
    <col min="13066" max="13066" width="24.109375" style="90" customWidth="1"/>
    <col min="13067" max="13312" width="8.88671875" style="90"/>
    <col min="13313" max="13313" width="21.44140625" style="90" customWidth="1"/>
    <col min="13314" max="13321" width="17.6640625" style="90" customWidth="1"/>
    <col min="13322" max="13322" width="24.109375" style="90" customWidth="1"/>
    <col min="13323" max="13568" width="8.88671875" style="90"/>
    <col min="13569" max="13569" width="21.44140625" style="90" customWidth="1"/>
    <col min="13570" max="13577" width="17.6640625" style="90" customWidth="1"/>
    <col min="13578" max="13578" width="24.109375" style="90" customWidth="1"/>
    <col min="13579" max="13824" width="8.88671875" style="90"/>
    <col min="13825" max="13825" width="21.44140625" style="90" customWidth="1"/>
    <col min="13826" max="13833" width="17.6640625" style="90" customWidth="1"/>
    <col min="13834" max="13834" width="24.109375" style="90" customWidth="1"/>
    <col min="13835" max="14080" width="8.88671875" style="90"/>
    <col min="14081" max="14081" width="21.44140625" style="90" customWidth="1"/>
    <col min="14082" max="14089" width="17.6640625" style="90" customWidth="1"/>
    <col min="14090" max="14090" width="24.109375" style="90" customWidth="1"/>
    <col min="14091" max="14336" width="8.88671875" style="90"/>
    <col min="14337" max="14337" width="21.44140625" style="90" customWidth="1"/>
    <col min="14338" max="14345" width="17.6640625" style="90" customWidth="1"/>
    <col min="14346" max="14346" width="24.109375" style="90" customWidth="1"/>
    <col min="14347" max="14592" width="8.88671875" style="90"/>
    <col min="14593" max="14593" width="21.44140625" style="90" customWidth="1"/>
    <col min="14594" max="14601" width="17.6640625" style="90" customWidth="1"/>
    <col min="14602" max="14602" width="24.109375" style="90" customWidth="1"/>
    <col min="14603" max="14848" width="8.88671875" style="90"/>
    <col min="14849" max="14849" width="21.44140625" style="90" customWidth="1"/>
    <col min="14850" max="14857" width="17.6640625" style="90" customWidth="1"/>
    <col min="14858" max="14858" width="24.109375" style="90" customWidth="1"/>
    <col min="14859" max="15104" width="8.88671875" style="90"/>
    <col min="15105" max="15105" width="21.44140625" style="90" customWidth="1"/>
    <col min="15106" max="15113" width="17.6640625" style="90" customWidth="1"/>
    <col min="15114" max="15114" width="24.109375" style="90" customWidth="1"/>
    <col min="15115" max="15360" width="8.88671875" style="90"/>
    <col min="15361" max="15361" width="21.44140625" style="90" customWidth="1"/>
    <col min="15362" max="15369" width="17.6640625" style="90" customWidth="1"/>
    <col min="15370" max="15370" width="24.109375" style="90" customWidth="1"/>
    <col min="15371" max="15616" width="8.88671875" style="90"/>
    <col min="15617" max="15617" width="21.44140625" style="90" customWidth="1"/>
    <col min="15618" max="15625" width="17.6640625" style="90" customWidth="1"/>
    <col min="15626" max="15626" width="24.109375" style="90" customWidth="1"/>
    <col min="15627" max="15872" width="8.88671875" style="90"/>
    <col min="15873" max="15873" width="21.44140625" style="90" customWidth="1"/>
    <col min="15874" max="15881" width="17.6640625" style="90" customWidth="1"/>
    <col min="15882" max="15882" width="24.109375" style="90" customWidth="1"/>
    <col min="15883" max="16128" width="8.88671875" style="90"/>
    <col min="16129" max="16129" width="21.44140625" style="90" customWidth="1"/>
    <col min="16130" max="16137" width="17.6640625" style="90" customWidth="1"/>
    <col min="16138" max="16138" width="24.109375" style="90" customWidth="1"/>
    <col min="16139" max="16384" width="8.88671875" style="90"/>
  </cols>
  <sheetData>
    <row r="1" spans="1:10" ht="22.2">
      <c r="A1" s="107"/>
      <c r="B1" s="107"/>
      <c r="C1" s="7" t="s">
        <v>723</v>
      </c>
      <c r="D1" s="107"/>
      <c r="E1" s="107"/>
      <c r="F1" s="107"/>
      <c r="G1" s="107"/>
      <c r="H1" s="107"/>
      <c r="I1" s="107"/>
      <c r="J1" s="107"/>
    </row>
    <row r="2" spans="1:10" ht="22.2">
      <c r="A2" s="107"/>
      <c r="B2" s="107"/>
      <c r="C2" s="8" t="s">
        <v>756</v>
      </c>
      <c r="D2" s="107"/>
      <c r="E2" s="3"/>
      <c r="F2" s="3"/>
      <c r="G2" s="107"/>
      <c r="H2" s="107"/>
      <c r="I2" s="107"/>
      <c r="J2" s="107"/>
    </row>
    <row r="3" spans="1:10" ht="16.8" thickBot="1">
      <c r="A3" s="6"/>
      <c r="B3" s="9"/>
      <c r="C3" s="71" t="s">
        <v>725</v>
      </c>
      <c r="D3" s="9"/>
      <c r="E3" s="71"/>
      <c r="F3" s="71"/>
      <c r="G3" s="9"/>
      <c r="H3" s="9"/>
      <c r="I3" s="9"/>
      <c r="J3" s="2" t="s">
        <v>644</v>
      </c>
    </row>
    <row r="4" spans="1:10">
      <c r="A4" s="151" t="s">
        <v>678</v>
      </c>
      <c r="B4" s="167" t="s">
        <v>757</v>
      </c>
      <c r="C4" s="167"/>
      <c r="D4" s="167"/>
      <c r="E4" s="167"/>
      <c r="F4" s="167"/>
      <c r="G4" s="167" t="s">
        <v>680</v>
      </c>
      <c r="H4" s="167" t="s">
        <v>758</v>
      </c>
      <c r="I4" s="167" t="s">
        <v>759</v>
      </c>
      <c r="J4" s="168" t="s">
        <v>760</v>
      </c>
    </row>
    <row r="5" spans="1:10">
      <c r="A5" s="195"/>
      <c r="B5" s="204" t="s">
        <v>761</v>
      </c>
      <c r="C5" s="204" t="s">
        <v>762</v>
      </c>
      <c r="D5" s="205" t="s">
        <v>763</v>
      </c>
      <c r="E5" s="204" t="s">
        <v>764</v>
      </c>
      <c r="F5" s="204" t="s">
        <v>765</v>
      </c>
      <c r="G5" s="204"/>
      <c r="H5" s="204"/>
      <c r="I5" s="204"/>
      <c r="J5" s="207"/>
    </row>
    <row r="6" spans="1:10" ht="16.8" thickBot="1">
      <c r="A6" s="153"/>
      <c r="B6" s="169"/>
      <c r="C6" s="169"/>
      <c r="D6" s="174"/>
      <c r="E6" s="169"/>
      <c r="F6" s="169"/>
      <c r="G6" s="169"/>
      <c r="H6" s="169"/>
      <c r="I6" s="169"/>
      <c r="J6" s="172"/>
    </row>
    <row r="7" spans="1:10" ht="32.4">
      <c r="A7" s="108" t="s">
        <v>431</v>
      </c>
      <c r="B7" s="109">
        <v>12521667</v>
      </c>
      <c r="C7" s="109">
        <v>194650000</v>
      </c>
      <c r="D7" s="109">
        <v>98565263</v>
      </c>
      <c r="E7" s="109">
        <v>0</v>
      </c>
      <c r="F7" s="109">
        <f t="shared" ref="F7:F19" si="0">B7+C7+D7+E7</f>
        <v>305736930</v>
      </c>
      <c r="G7" s="109">
        <v>300574642</v>
      </c>
      <c r="H7" s="109">
        <f t="shared" ref="H7:H19" si="1">G7-F7</f>
        <v>-5162288</v>
      </c>
      <c r="I7" s="109">
        <v>0</v>
      </c>
      <c r="J7" s="110"/>
    </row>
    <row r="8" spans="1:10">
      <c r="A8" s="111" t="s">
        <v>434</v>
      </c>
      <c r="B8" s="77">
        <v>467344</v>
      </c>
      <c r="C8" s="77">
        <v>4000000</v>
      </c>
      <c r="D8" s="77">
        <v>0</v>
      </c>
      <c r="E8" s="77">
        <v>508233</v>
      </c>
      <c r="F8" s="77">
        <f t="shared" si="0"/>
        <v>4975577</v>
      </c>
      <c r="G8" s="77">
        <v>4904673</v>
      </c>
      <c r="H8" s="77">
        <f t="shared" si="1"/>
        <v>-70904</v>
      </c>
      <c r="I8" s="77">
        <v>0</v>
      </c>
      <c r="J8" s="76"/>
    </row>
    <row r="9" spans="1:10">
      <c r="A9" s="45" t="s">
        <v>433</v>
      </c>
      <c r="B9" s="77">
        <v>467344</v>
      </c>
      <c r="C9" s="77">
        <v>4000000</v>
      </c>
      <c r="D9" s="77">
        <v>0</v>
      </c>
      <c r="E9" s="77">
        <v>508233</v>
      </c>
      <c r="F9" s="77">
        <f t="shared" si="0"/>
        <v>4975577</v>
      </c>
      <c r="G9" s="77">
        <v>4904673</v>
      </c>
      <c r="H9" s="77">
        <f t="shared" si="1"/>
        <v>-70904</v>
      </c>
      <c r="I9" s="77">
        <v>0</v>
      </c>
      <c r="J9" s="76"/>
    </row>
    <row r="10" spans="1:10">
      <c r="A10" s="111" t="s">
        <v>430</v>
      </c>
      <c r="B10" s="77">
        <v>1391034</v>
      </c>
      <c r="C10" s="77">
        <v>0</v>
      </c>
      <c r="D10" s="77">
        <v>0</v>
      </c>
      <c r="E10" s="77">
        <v>4383222</v>
      </c>
      <c r="F10" s="77">
        <f t="shared" si="0"/>
        <v>5774256</v>
      </c>
      <c r="G10" s="77">
        <v>4675887</v>
      </c>
      <c r="H10" s="77">
        <f t="shared" si="1"/>
        <v>-1098369</v>
      </c>
      <c r="I10" s="77">
        <v>0</v>
      </c>
      <c r="J10" s="76"/>
    </row>
    <row r="11" spans="1:10">
      <c r="A11" s="45" t="s">
        <v>429</v>
      </c>
      <c r="B11" s="77">
        <v>1391034</v>
      </c>
      <c r="C11" s="77">
        <v>0</v>
      </c>
      <c r="D11" s="77">
        <v>0</v>
      </c>
      <c r="E11" s="77">
        <v>4383222</v>
      </c>
      <c r="F11" s="77">
        <f t="shared" si="0"/>
        <v>5774256</v>
      </c>
      <c r="G11" s="77">
        <v>4675887</v>
      </c>
      <c r="H11" s="77">
        <f t="shared" si="1"/>
        <v>-1098369</v>
      </c>
      <c r="I11" s="77">
        <v>0</v>
      </c>
      <c r="J11" s="76"/>
    </row>
    <row r="12" spans="1:10" ht="63">
      <c r="A12" s="111" t="s">
        <v>428</v>
      </c>
      <c r="B12" s="77">
        <v>3645000</v>
      </c>
      <c r="C12" s="77">
        <v>132000000</v>
      </c>
      <c r="D12" s="77">
        <v>84775218</v>
      </c>
      <c r="E12" s="77">
        <v>-15387572</v>
      </c>
      <c r="F12" s="77">
        <f t="shared" si="0"/>
        <v>205032646</v>
      </c>
      <c r="G12" s="77">
        <v>201172886</v>
      </c>
      <c r="H12" s="77">
        <f t="shared" si="1"/>
        <v>-3859760</v>
      </c>
      <c r="I12" s="77">
        <v>0</v>
      </c>
      <c r="J12" s="76" t="s">
        <v>766</v>
      </c>
    </row>
    <row r="13" spans="1:10">
      <c r="A13" s="45" t="s">
        <v>427</v>
      </c>
      <c r="B13" s="77">
        <v>3645000</v>
      </c>
      <c r="C13" s="77">
        <v>132000000</v>
      </c>
      <c r="D13" s="77">
        <v>84775218</v>
      </c>
      <c r="E13" s="77">
        <v>-15387572</v>
      </c>
      <c r="F13" s="77">
        <f t="shared" si="0"/>
        <v>205032646</v>
      </c>
      <c r="G13" s="77">
        <v>201123391</v>
      </c>
      <c r="H13" s="77">
        <f t="shared" si="1"/>
        <v>-3909255</v>
      </c>
      <c r="I13" s="77">
        <v>0</v>
      </c>
      <c r="J13" s="76"/>
    </row>
    <row r="14" spans="1:10" ht="32.4">
      <c r="A14" s="45" t="s">
        <v>426</v>
      </c>
      <c r="B14" s="77">
        <v>0</v>
      </c>
      <c r="C14" s="77">
        <v>0</v>
      </c>
      <c r="D14" s="77">
        <v>0</v>
      </c>
      <c r="E14" s="77">
        <v>0</v>
      </c>
      <c r="F14" s="77">
        <f t="shared" si="0"/>
        <v>0</v>
      </c>
      <c r="G14" s="77">
        <v>49495</v>
      </c>
      <c r="H14" s="77">
        <f t="shared" si="1"/>
        <v>49495</v>
      </c>
      <c r="I14" s="77">
        <v>0</v>
      </c>
      <c r="J14" s="76"/>
    </row>
    <row r="15" spans="1:10" ht="50.4">
      <c r="A15" s="111" t="s">
        <v>425</v>
      </c>
      <c r="B15" s="77">
        <v>0</v>
      </c>
      <c r="C15" s="77">
        <v>6155000</v>
      </c>
      <c r="D15" s="77">
        <v>1051173</v>
      </c>
      <c r="E15" s="77">
        <v>32062</v>
      </c>
      <c r="F15" s="77">
        <f t="shared" si="0"/>
        <v>7238235</v>
      </c>
      <c r="G15" s="77">
        <v>7238235</v>
      </c>
      <c r="H15" s="77">
        <f t="shared" si="1"/>
        <v>0</v>
      </c>
      <c r="I15" s="77">
        <v>0</v>
      </c>
      <c r="J15" s="76" t="s">
        <v>767</v>
      </c>
    </row>
    <row r="16" spans="1:10">
      <c r="A16" s="45" t="s">
        <v>424</v>
      </c>
      <c r="B16" s="77">
        <v>0</v>
      </c>
      <c r="C16" s="77">
        <v>6155000</v>
      </c>
      <c r="D16" s="77">
        <v>1051173</v>
      </c>
      <c r="E16" s="77">
        <v>32062</v>
      </c>
      <c r="F16" s="77">
        <f t="shared" si="0"/>
        <v>7238235</v>
      </c>
      <c r="G16" s="77">
        <v>7238235</v>
      </c>
      <c r="H16" s="77">
        <f t="shared" si="1"/>
        <v>0</v>
      </c>
      <c r="I16" s="77">
        <v>0</v>
      </c>
      <c r="J16" s="76"/>
    </row>
    <row r="17" spans="1:10" ht="63">
      <c r="A17" s="111" t="s">
        <v>423</v>
      </c>
      <c r="B17" s="77">
        <v>7018289</v>
      </c>
      <c r="C17" s="77">
        <v>52495000</v>
      </c>
      <c r="D17" s="77">
        <v>12738872</v>
      </c>
      <c r="E17" s="77">
        <v>10464055</v>
      </c>
      <c r="F17" s="77">
        <f t="shared" si="0"/>
        <v>82716216</v>
      </c>
      <c r="G17" s="77">
        <v>82582961</v>
      </c>
      <c r="H17" s="77">
        <f t="shared" si="1"/>
        <v>-133255</v>
      </c>
      <c r="I17" s="77">
        <v>0</v>
      </c>
      <c r="J17" s="76" t="s">
        <v>768</v>
      </c>
    </row>
    <row r="18" spans="1:10">
      <c r="A18" s="45" t="s">
        <v>422</v>
      </c>
      <c r="B18" s="77">
        <v>7018289</v>
      </c>
      <c r="C18" s="77">
        <v>52495000</v>
      </c>
      <c r="D18" s="77">
        <v>12738872</v>
      </c>
      <c r="E18" s="77">
        <v>10464055</v>
      </c>
      <c r="F18" s="77">
        <f t="shared" si="0"/>
        <v>82716216</v>
      </c>
      <c r="G18" s="77">
        <v>77530062</v>
      </c>
      <c r="H18" s="77">
        <f t="shared" si="1"/>
        <v>-5186154</v>
      </c>
      <c r="I18" s="77">
        <v>0</v>
      </c>
      <c r="J18" s="76"/>
    </row>
    <row r="19" spans="1:10" ht="32.4">
      <c r="A19" s="45" t="s">
        <v>421</v>
      </c>
      <c r="B19" s="77">
        <v>0</v>
      </c>
      <c r="C19" s="77">
        <v>0</v>
      </c>
      <c r="D19" s="77">
        <v>0</v>
      </c>
      <c r="E19" s="77">
        <v>0</v>
      </c>
      <c r="F19" s="77">
        <f t="shared" si="0"/>
        <v>0</v>
      </c>
      <c r="G19" s="77">
        <v>5052899</v>
      </c>
      <c r="H19" s="77">
        <f t="shared" si="1"/>
        <v>5052899</v>
      </c>
      <c r="I19" s="77">
        <v>0</v>
      </c>
      <c r="J19" s="76"/>
    </row>
    <row r="20" spans="1:10">
      <c r="A20" s="112"/>
      <c r="B20" s="113"/>
      <c r="C20" s="113"/>
      <c r="D20" s="113"/>
      <c r="E20" s="113"/>
      <c r="F20" s="113"/>
      <c r="G20" s="113"/>
      <c r="H20" s="113"/>
      <c r="I20" s="113"/>
      <c r="J20" s="114"/>
    </row>
    <row r="21" spans="1:10">
      <c r="A21" s="111" t="s">
        <v>420</v>
      </c>
      <c r="B21" s="77">
        <v>12521667</v>
      </c>
      <c r="C21" s="77">
        <v>194650000</v>
      </c>
      <c r="D21" s="77">
        <v>98565263</v>
      </c>
      <c r="E21" s="77">
        <v>0</v>
      </c>
      <c r="F21" s="77">
        <f>B21+C21+D21+E21</f>
        <v>305736930</v>
      </c>
      <c r="G21" s="77">
        <v>300574642</v>
      </c>
      <c r="H21" s="77">
        <f>G21-F21</f>
        <v>-5162288</v>
      </c>
      <c r="I21" s="77">
        <v>0</v>
      </c>
      <c r="J21" s="76"/>
    </row>
    <row r="22" spans="1:10">
      <c r="A22" s="112"/>
      <c r="B22" s="113"/>
      <c r="C22" s="113"/>
      <c r="D22" s="113"/>
      <c r="E22" s="113"/>
      <c r="F22" s="113"/>
      <c r="G22" s="113"/>
      <c r="H22" s="113"/>
      <c r="I22" s="113"/>
      <c r="J22" s="114"/>
    </row>
    <row r="23" spans="1:10">
      <c r="A23" s="111" t="s">
        <v>435</v>
      </c>
      <c r="B23" s="77"/>
      <c r="C23" s="77"/>
      <c r="D23" s="77"/>
      <c r="E23" s="77"/>
      <c r="F23" s="77"/>
      <c r="G23" s="77"/>
      <c r="H23" s="77"/>
      <c r="I23" s="77"/>
      <c r="J23" s="76"/>
    </row>
    <row r="24" spans="1:10" ht="32.4">
      <c r="A24" s="111" t="s">
        <v>431</v>
      </c>
      <c r="B24" s="77">
        <v>12521667</v>
      </c>
      <c r="C24" s="77">
        <v>90254000</v>
      </c>
      <c r="D24" s="77">
        <v>6997000</v>
      </c>
      <c r="E24" s="77">
        <v>0</v>
      </c>
      <c r="F24" s="77">
        <f t="shared" ref="F24:F36" si="2">B24+C24+D24+E24</f>
        <v>109772667</v>
      </c>
      <c r="G24" s="77">
        <v>104610379</v>
      </c>
      <c r="H24" s="77">
        <f t="shared" ref="H24:H36" si="3">G24-F24</f>
        <v>-5162288</v>
      </c>
      <c r="I24" s="77">
        <v>0</v>
      </c>
      <c r="J24" s="76"/>
    </row>
    <row r="25" spans="1:10">
      <c r="A25" s="111" t="s">
        <v>434</v>
      </c>
      <c r="B25" s="77">
        <v>467344</v>
      </c>
      <c r="C25" s="77">
        <v>4000000</v>
      </c>
      <c r="D25" s="77">
        <v>0</v>
      </c>
      <c r="E25" s="77">
        <v>429233</v>
      </c>
      <c r="F25" s="77">
        <f t="shared" si="2"/>
        <v>4896577</v>
      </c>
      <c r="G25" s="77">
        <v>4825673</v>
      </c>
      <c r="H25" s="77">
        <f t="shared" si="3"/>
        <v>-70904</v>
      </c>
      <c r="I25" s="77">
        <v>0</v>
      </c>
      <c r="J25" s="76"/>
    </row>
    <row r="26" spans="1:10">
      <c r="A26" s="45" t="s">
        <v>433</v>
      </c>
      <c r="B26" s="77">
        <v>467344</v>
      </c>
      <c r="C26" s="77">
        <v>4000000</v>
      </c>
      <c r="D26" s="77">
        <v>0</v>
      </c>
      <c r="E26" s="77">
        <v>429233</v>
      </c>
      <c r="F26" s="77">
        <f t="shared" si="2"/>
        <v>4896577</v>
      </c>
      <c r="G26" s="77">
        <v>4825673</v>
      </c>
      <c r="H26" s="77">
        <f t="shared" si="3"/>
        <v>-70904</v>
      </c>
      <c r="I26" s="77">
        <v>0</v>
      </c>
      <c r="J26" s="76"/>
    </row>
    <row r="27" spans="1:10">
      <c r="A27" s="111" t="s">
        <v>430</v>
      </c>
      <c r="B27" s="77">
        <v>1391034</v>
      </c>
      <c r="C27" s="77">
        <v>0</v>
      </c>
      <c r="D27" s="77">
        <v>0</v>
      </c>
      <c r="E27" s="77">
        <v>4203320</v>
      </c>
      <c r="F27" s="77">
        <f t="shared" si="2"/>
        <v>5594354</v>
      </c>
      <c r="G27" s="77">
        <v>4495985</v>
      </c>
      <c r="H27" s="77">
        <f t="shared" si="3"/>
        <v>-1098369</v>
      </c>
      <c r="I27" s="77">
        <v>0</v>
      </c>
      <c r="J27" s="76"/>
    </row>
    <row r="28" spans="1:10">
      <c r="A28" s="45" t="s">
        <v>429</v>
      </c>
      <c r="B28" s="77">
        <v>1391034</v>
      </c>
      <c r="C28" s="77">
        <v>0</v>
      </c>
      <c r="D28" s="77">
        <v>0</v>
      </c>
      <c r="E28" s="77">
        <v>4203320</v>
      </c>
      <c r="F28" s="77">
        <f t="shared" si="2"/>
        <v>5594354</v>
      </c>
      <c r="G28" s="77">
        <v>4495985</v>
      </c>
      <c r="H28" s="77">
        <f t="shared" si="3"/>
        <v>-1098369</v>
      </c>
      <c r="I28" s="77">
        <v>0</v>
      </c>
      <c r="J28" s="76"/>
    </row>
    <row r="29" spans="1:10">
      <c r="A29" s="111" t="s">
        <v>428</v>
      </c>
      <c r="B29" s="77">
        <v>3645000</v>
      </c>
      <c r="C29" s="77">
        <v>62500000</v>
      </c>
      <c r="D29" s="77">
        <v>6997000</v>
      </c>
      <c r="E29" s="77">
        <v>-12928670</v>
      </c>
      <c r="F29" s="77">
        <f t="shared" si="2"/>
        <v>60213330</v>
      </c>
      <c r="G29" s="77">
        <v>56353570</v>
      </c>
      <c r="H29" s="77">
        <f t="shared" si="3"/>
        <v>-3859760</v>
      </c>
      <c r="I29" s="77">
        <v>0</v>
      </c>
      <c r="J29" s="76"/>
    </row>
    <row r="30" spans="1:10">
      <c r="A30" s="45" t="s">
        <v>427</v>
      </c>
      <c r="B30" s="77">
        <v>3645000</v>
      </c>
      <c r="C30" s="77">
        <v>62500000</v>
      </c>
      <c r="D30" s="77">
        <v>6997000</v>
      </c>
      <c r="E30" s="77">
        <v>-12928670</v>
      </c>
      <c r="F30" s="77">
        <f t="shared" si="2"/>
        <v>60213330</v>
      </c>
      <c r="G30" s="77">
        <v>56305119</v>
      </c>
      <c r="H30" s="77">
        <f t="shared" si="3"/>
        <v>-3908211</v>
      </c>
      <c r="I30" s="77">
        <v>0</v>
      </c>
      <c r="J30" s="76"/>
    </row>
    <row r="31" spans="1:10" ht="32.4">
      <c r="A31" s="45" t="s">
        <v>426</v>
      </c>
      <c r="B31" s="77">
        <v>0</v>
      </c>
      <c r="C31" s="77">
        <v>0</v>
      </c>
      <c r="D31" s="77">
        <v>0</v>
      </c>
      <c r="E31" s="77">
        <v>0</v>
      </c>
      <c r="F31" s="77">
        <f t="shared" si="2"/>
        <v>0</v>
      </c>
      <c r="G31" s="77">
        <v>48451</v>
      </c>
      <c r="H31" s="77">
        <f t="shared" si="3"/>
        <v>48451</v>
      </c>
      <c r="I31" s="77">
        <v>0</v>
      </c>
      <c r="J31" s="76"/>
    </row>
    <row r="32" spans="1:10">
      <c r="A32" s="111" t="s">
        <v>425</v>
      </c>
      <c r="B32" s="77">
        <v>0</v>
      </c>
      <c r="C32" s="77">
        <v>5500000</v>
      </c>
      <c r="D32" s="77">
        <v>0</v>
      </c>
      <c r="E32" s="77">
        <v>-2167938</v>
      </c>
      <c r="F32" s="77">
        <f t="shared" si="2"/>
        <v>3332062</v>
      </c>
      <c r="G32" s="77">
        <v>3332062</v>
      </c>
      <c r="H32" s="77">
        <f t="shared" si="3"/>
        <v>0</v>
      </c>
      <c r="I32" s="77">
        <v>0</v>
      </c>
      <c r="J32" s="76"/>
    </row>
    <row r="33" spans="1:10">
      <c r="A33" s="45" t="s">
        <v>424</v>
      </c>
      <c r="B33" s="77">
        <v>0</v>
      </c>
      <c r="C33" s="77">
        <v>5500000</v>
      </c>
      <c r="D33" s="77">
        <v>0</v>
      </c>
      <c r="E33" s="77">
        <v>-2167938</v>
      </c>
      <c r="F33" s="77">
        <f t="shared" si="2"/>
        <v>3332062</v>
      </c>
      <c r="G33" s="77">
        <v>3332062</v>
      </c>
      <c r="H33" s="77">
        <f t="shared" si="3"/>
        <v>0</v>
      </c>
      <c r="I33" s="77">
        <v>0</v>
      </c>
      <c r="J33" s="76"/>
    </row>
    <row r="34" spans="1:10">
      <c r="A34" s="111" t="s">
        <v>423</v>
      </c>
      <c r="B34" s="77">
        <v>7018289</v>
      </c>
      <c r="C34" s="77">
        <v>18254000</v>
      </c>
      <c r="D34" s="77">
        <v>0</v>
      </c>
      <c r="E34" s="77">
        <v>10464055</v>
      </c>
      <c r="F34" s="77">
        <f t="shared" si="2"/>
        <v>35736344</v>
      </c>
      <c r="G34" s="77">
        <v>35603089</v>
      </c>
      <c r="H34" s="77">
        <f t="shared" si="3"/>
        <v>-133255</v>
      </c>
      <c r="I34" s="77">
        <v>0</v>
      </c>
      <c r="J34" s="76"/>
    </row>
    <row r="35" spans="1:10">
      <c r="A35" s="45" t="s">
        <v>422</v>
      </c>
      <c r="B35" s="77">
        <v>7018289</v>
      </c>
      <c r="C35" s="77">
        <v>18254000</v>
      </c>
      <c r="D35" s="77">
        <v>0</v>
      </c>
      <c r="E35" s="77">
        <v>10464055</v>
      </c>
      <c r="F35" s="77">
        <f t="shared" si="2"/>
        <v>35736344</v>
      </c>
      <c r="G35" s="77">
        <v>31273781</v>
      </c>
      <c r="H35" s="77">
        <f t="shared" si="3"/>
        <v>-4462563</v>
      </c>
      <c r="I35" s="77">
        <v>0</v>
      </c>
      <c r="J35" s="76"/>
    </row>
    <row r="36" spans="1:10" ht="32.4">
      <c r="A36" s="45" t="s">
        <v>421</v>
      </c>
      <c r="B36" s="77">
        <v>0</v>
      </c>
      <c r="C36" s="77">
        <v>0</v>
      </c>
      <c r="D36" s="77">
        <v>0</v>
      </c>
      <c r="E36" s="77">
        <v>0</v>
      </c>
      <c r="F36" s="77">
        <f t="shared" si="2"/>
        <v>0</v>
      </c>
      <c r="G36" s="77">
        <v>4329308</v>
      </c>
      <c r="H36" s="77">
        <f t="shared" si="3"/>
        <v>4329308</v>
      </c>
      <c r="I36" s="77">
        <v>0</v>
      </c>
      <c r="J36" s="76"/>
    </row>
    <row r="37" spans="1:10">
      <c r="A37" s="112"/>
      <c r="B37" s="113"/>
      <c r="C37" s="113"/>
      <c r="D37" s="113"/>
      <c r="E37" s="113"/>
      <c r="F37" s="113"/>
      <c r="G37" s="113"/>
      <c r="H37" s="113"/>
      <c r="I37" s="113"/>
      <c r="J37" s="114"/>
    </row>
    <row r="38" spans="1:10">
      <c r="A38" s="111" t="s">
        <v>420</v>
      </c>
      <c r="B38" s="77">
        <v>12521667</v>
      </c>
      <c r="C38" s="77">
        <v>90254000</v>
      </c>
      <c r="D38" s="77">
        <v>6997000</v>
      </c>
      <c r="E38" s="77">
        <v>0</v>
      </c>
      <c r="F38" s="77">
        <f>B38+C38+D38+E38</f>
        <v>109772667</v>
      </c>
      <c r="G38" s="77">
        <v>104610379</v>
      </c>
      <c r="H38" s="77">
        <f>G38-F38</f>
        <v>-5162288</v>
      </c>
      <c r="I38" s="77">
        <v>0</v>
      </c>
      <c r="J38" s="76"/>
    </row>
    <row r="39" spans="1:10">
      <c r="A39" s="112"/>
      <c r="B39" s="113"/>
      <c r="C39" s="113"/>
      <c r="D39" s="113"/>
      <c r="E39" s="113"/>
      <c r="F39" s="113"/>
      <c r="G39" s="113"/>
      <c r="H39" s="113"/>
      <c r="I39" s="113"/>
      <c r="J39" s="114"/>
    </row>
    <row r="40" spans="1:10">
      <c r="A40" s="111" t="s">
        <v>432</v>
      </c>
      <c r="B40" s="77"/>
      <c r="C40" s="77"/>
      <c r="D40" s="77"/>
      <c r="E40" s="77"/>
      <c r="F40" s="77"/>
      <c r="G40" s="77"/>
      <c r="H40" s="77"/>
      <c r="I40" s="77"/>
      <c r="J40" s="76"/>
    </row>
    <row r="41" spans="1:10" ht="32.4">
      <c r="A41" s="111" t="s">
        <v>431</v>
      </c>
      <c r="B41" s="77">
        <v>0</v>
      </c>
      <c r="C41" s="77">
        <v>104396000</v>
      </c>
      <c r="D41" s="77">
        <v>91568263</v>
      </c>
      <c r="E41" s="77">
        <v>0</v>
      </c>
      <c r="F41" s="77">
        <f t="shared" ref="F41:F53" si="4">B41+C41+D41+E41</f>
        <v>195964263</v>
      </c>
      <c r="G41" s="77">
        <v>195964263</v>
      </c>
      <c r="H41" s="77">
        <f t="shared" ref="H41:H53" si="5">G41-F41</f>
        <v>0</v>
      </c>
      <c r="I41" s="77">
        <v>0</v>
      </c>
      <c r="J41" s="76"/>
    </row>
    <row r="42" spans="1:10">
      <c r="A42" s="111" t="s">
        <v>434</v>
      </c>
      <c r="B42" s="77">
        <v>0</v>
      </c>
      <c r="C42" s="77">
        <v>0</v>
      </c>
      <c r="D42" s="77">
        <v>0</v>
      </c>
      <c r="E42" s="77">
        <v>79000</v>
      </c>
      <c r="F42" s="77">
        <f t="shared" si="4"/>
        <v>79000</v>
      </c>
      <c r="G42" s="77">
        <v>79000</v>
      </c>
      <c r="H42" s="77">
        <f t="shared" si="5"/>
        <v>0</v>
      </c>
      <c r="I42" s="77">
        <v>0</v>
      </c>
      <c r="J42" s="76"/>
    </row>
    <row r="43" spans="1:10">
      <c r="A43" s="45" t="s">
        <v>433</v>
      </c>
      <c r="B43" s="77">
        <v>0</v>
      </c>
      <c r="C43" s="77">
        <v>0</v>
      </c>
      <c r="D43" s="77">
        <v>0</v>
      </c>
      <c r="E43" s="77">
        <v>79000</v>
      </c>
      <c r="F43" s="77">
        <f t="shared" si="4"/>
        <v>79000</v>
      </c>
      <c r="G43" s="77">
        <v>79000</v>
      </c>
      <c r="H43" s="77">
        <f t="shared" si="5"/>
        <v>0</v>
      </c>
      <c r="I43" s="77">
        <v>0</v>
      </c>
      <c r="J43" s="76"/>
    </row>
    <row r="44" spans="1:10">
      <c r="A44" s="111" t="s">
        <v>430</v>
      </c>
      <c r="B44" s="77">
        <v>0</v>
      </c>
      <c r="C44" s="77">
        <v>0</v>
      </c>
      <c r="D44" s="77">
        <v>0</v>
      </c>
      <c r="E44" s="77">
        <v>179902</v>
      </c>
      <c r="F44" s="77">
        <f t="shared" si="4"/>
        <v>179902</v>
      </c>
      <c r="G44" s="77">
        <v>179902</v>
      </c>
      <c r="H44" s="77">
        <f t="shared" si="5"/>
        <v>0</v>
      </c>
      <c r="I44" s="77">
        <v>0</v>
      </c>
      <c r="J44" s="76"/>
    </row>
    <row r="45" spans="1:10">
      <c r="A45" s="45" t="s">
        <v>429</v>
      </c>
      <c r="B45" s="77">
        <v>0</v>
      </c>
      <c r="C45" s="77">
        <v>0</v>
      </c>
      <c r="D45" s="77">
        <v>0</v>
      </c>
      <c r="E45" s="77">
        <v>179902</v>
      </c>
      <c r="F45" s="77">
        <f t="shared" si="4"/>
        <v>179902</v>
      </c>
      <c r="G45" s="77">
        <v>179902</v>
      </c>
      <c r="H45" s="77">
        <f t="shared" si="5"/>
        <v>0</v>
      </c>
      <c r="I45" s="77">
        <v>0</v>
      </c>
      <c r="J45" s="76"/>
    </row>
    <row r="46" spans="1:10" ht="50.4">
      <c r="A46" s="111" t="s">
        <v>428</v>
      </c>
      <c r="B46" s="77">
        <v>0</v>
      </c>
      <c r="C46" s="77">
        <v>69500000</v>
      </c>
      <c r="D46" s="77">
        <v>77778218</v>
      </c>
      <c r="E46" s="77">
        <v>-2458902</v>
      </c>
      <c r="F46" s="77">
        <f t="shared" si="4"/>
        <v>144819316</v>
      </c>
      <c r="G46" s="77">
        <v>144819316</v>
      </c>
      <c r="H46" s="77">
        <f t="shared" si="5"/>
        <v>0</v>
      </c>
      <c r="I46" s="77">
        <v>0</v>
      </c>
      <c r="J46" s="76" t="s">
        <v>769</v>
      </c>
    </row>
    <row r="47" spans="1:10">
      <c r="A47" s="45" t="s">
        <v>427</v>
      </c>
      <c r="B47" s="77">
        <v>0</v>
      </c>
      <c r="C47" s="77">
        <v>69500000</v>
      </c>
      <c r="D47" s="77">
        <v>77778218</v>
      </c>
      <c r="E47" s="77">
        <v>-2458902</v>
      </c>
      <c r="F47" s="77">
        <f t="shared" si="4"/>
        <v>144819316</v>
      </c>
      <c r="G47" s="77">
        <v>144818272</v>
      </c>
      <c r="H47" s="77">
        <f t="shared" si="5"/>
        <v>-1044</v>
      </c>
      <c r="I47" s="77">
        <v>0</v>
      </c>
      <c r="J47" s="76"/>
    </row>
    <row r="48" spans="1:10" ht="32.4">
      <c r="A48" s="45" t="s">
        <v>426</v>
      </c>
      <c r="B48" s="77">
        <v>0</v>
      </c>
      <c r="C48" s="77">
        <v>0</v>
      </c>
      <c r="D48" s="77">
        <v>0</v>
      </c>
      <c r="E48" s="77">
        <v>0</v>
      </c>
      <c r="F48" s="77">
        <f t="shared" si="4"/>
        <v>0</v>
      </c>
      <c r="G48" s="77">
        <v>1044</v>
      </c>
      <c r="H48" s="77">
        <f t="shared" si="5"/>
        <v>1044</v>
      </c>
      <c r="I48" s="77">
        <v>0</v>
      </c>
      <c r="J48" s="76"/>
    </row>
    <row r="49" spans="1:10" ht="50.4">
      <c r="A49" s="111" t="s">
        <v>425</v>
      </c>
      <c r="B49" s="77">
        <v>0</v>
      </c>
      <c r="C49" s="77">
        <v>655000</v>
      </c>
      <c r="D49" s="77">
        <v>1051173</v>
      </c>
      <c r="E49" s="77">
        <v>2200000</v>
      </c>
      <c r="F49" s="77">
        <f t="shared" si="4"/>
        <v>3906173</v>
      </c>
      <c r="G49" s="77">
        <v>3906173</v>
      </c>
      <c r="H49" s="77">
        <f t="shared" si="5"/>
        <v>0</v>
      </c>
      <c r="I49" s="77">
        <v>0</v>
      </c>
      <c r="J49" s="76" t="s">
        <v>770</v>
      </c>
    </row>
    <row r="50" spans="1:10">
      <c r="A50" s="45" t="s">
        <v>424</v>
      </c>
      <c r="B50" s="77">
        <v>0</v>
      </c>
      <c r="C50" s="77">
        <v>655000</v>
      </c>
      <c r="D50" s="77">
        <v>1051173</v>
      </c>
      <c r="E50" s="77">
        <v>2200000</v>
      </c>
      <c r="F50" s="77">
        <f t="shared" si="4"/>
        <v>3906173</v>
      </c>
      <c r="G50" s="77">
        <v>3906173</v>
      </c>
      <c r="H50" s="77">
        <f t="shared" si="5"/>
        <v>0</v>
      </c>
      <c r="I50" s="77">
        <v>0</v>
      </c>
      <c r="J50" s="76"/>
    </row>
    <row r="51" spans="1:10" ht="50.4">
      <c r="A51" s="111" t="s">
        <v>423</v>
      </c>
      <c r="B51" s="77">
        <v>0</v>
      </c>
      <c r="C51" s="77">
        <v>34241000</v>
      </c>
      <c r="D51" s="77">
        <v>12738872</v>
      </c>
      <c r="E51" s="77">
        <v>0</v>
      </c>
      <c r="F51" s="77">
        <f t="shared" si="4"/>
        <v>46979872</v>
      </c>
      <c r="G51" s="77">
        <v>46979872</v>
      </c>
      <c r="H51" s="77">
        <f t="shared" si="5"/>
        <v>0</v>
      </c>
      <c r="I51" s="77">
        <v>0</v>
      </c>
      <c r="J51" s="76" t="s">
        <v>771</v>
      </c>
    </row>
    <row r="52" spans="1:10">
      <c r="A52" s="45" t="s">
        <v>422</v>
      </c>
      <c r="B52" s="77">
        <v>0</v>
      </c>
      <c r="C52" s="77">
        <v>34241000</v>
      </c>
      <c r="D52" s="77">
        <v>12738872</v>
      </c>
      <c r="E52" s="77">
        <v>0</v>
      </c>
      <c r="F52" s="77">
        <f t="shared" si="4"/>
        <v>46979872</v>
      </c>
      <c r="G52" s="77">
        <v>46256281</v>
      </c>
      <c r="H52" s="77">
        <f t="shared" si="5"/>
        <v>-723591</v>
      </c>
      <c r="I52" s="77">
        <v>0</v>
      </c>
      <c r="J52" s="76"/>
    </row>
    <row r="53" spans="1:10" ht="32.4">
      <c r="A53" s="45" t="s">
        <v>421</v>
      </c>
      <c r="B53" s="77">
        <v>0</v>
      </c>
      <c r="C53" s="77">
        <v>0</v>
      </c>
      <c r="D53" s="77">
        <v>0</v>
      </c>
      <c r="E53" s="77">
        <v>0</v>
      </c>
      <c r="F53" s="77">
        <f t="shared" si="4"/>
        <v>0</v>
      </c>
      <c r="G53" s="77">
        <v>723591</v>
      </c>
      <c r="H53" s="77">
        <f t="shared" si="5"/>
        <v>723591</v>
      </c>
      <c r="I53" s="77">
        <v>0</v>
      </c>
      <c r="J53" s="76"/>
    </row>
    <row r="54" spans="1:10">
      <c r="A54" s="112"/>
      <c r="B54" s="113"/>
      <c r="C54" s="113"/>
      <c r="D54" s="113"/>
      <c r="E54" s="113"/>
      <c r="F54" s="113"/>
      <c r="G54" s="113"/>
      <c r="H54" s="113"/>
      <c r="I54" s="113"/>
      <c r="J54" s="114"/>
    </row>
    <row r="55" spans="1:10" ht="16.8" thickBot="1">
      <c r="A55" s="115" t="s">
        <v>420</v>
      </c>
      <c r="B55" s="99">
        <v>0</v>
      </c>
      <c r="C55" s="99">
        <v>104396000</v>
      </c>
      <c r="D55" s="99">
        <v>91568263</v>
      </c>
      <c r="E55" s="99">
        <v>0</v>
      </c>
      <c r="F55" s="99">
        <f>B55+C55+D55+E55</f>
        <v>195964263</v>
      </c>
      <c r="G55" s="99">
        <v>195964263</v>
      </c>
      <c r="H55" s="99">
        <f>G55-F55</f>
        <v>0</v>
      </c>
      <c r="I55" s="99">
        <v>0</v>
      </c>
      <c r="J55" s="116"/>
    </row>
    <row r="57" spans="1:10">
      <c r="A57" s="166"/>
      <c r="B57" s="166"/>
      <c r="C57" s="166"/>
      <c r="D57" s="166"/>
      <c r="E57" s="166"/>
      <c r="F57" s="166"/>
      <c r="G57" s="166"/>
      <c r="H57" s="166"/>
      <c r="I57" s="166"/>
      <c r="J57" s="166"/>
    </row>
  </sheetData>
  <mergeCells count="12">
    <mergeCell ref="A57:J57"/>
    <mergeCell ref="A4:A6"/>
    <mergeCell ref="B4:F4"/>
    <mergeCell ref="G4:G6"/>
    <mergeCell ref="H4:H6"/>
    <mergeCell ref="I4:I6"/>
    <mergeCell ref="J4:J6"/>
    <mergeCell ref="B5:B6"/>
    <mergeCell ref="C5:C6"/>
    <mergeCell ref="D5:D6"/>
    <mergeCell ref="E5:E6"/>
    <mergeCell ref="F5:F6"/>
  </mergeCells>
  <phoneticPr fontId="2" type="noConversion"/>
  <pageMargins left="0.75" right="0.75" top="1" bottom="1" header="0.5" footer="0.5"/>
  <pageSetup paperSize="9" scale="90" orientation="portrait" horizontalDpi="180" verticalDpi="18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zoomScale="75" workbookViewId="0">
      <selection sqref="A1:XFD1048576"/>
    </sheetView>
  </sheetViews>
  <sheetFormatPr defaultRowHeight="16.2"/>
  <cols>
    <col min="1" max="1" width="21.44140625" style="102" customWidth="1"/>
    <col min="2" max="9" width="17.6640625" style="102" customWidth="1"/>
    <col min="10" max="10" width="24.109375" style="102" customWidth="1"/>
    <col min="11" max="256" width="8.88671875" style="90"/>
    <col min="257" max="257" width="21.44140625" style="90" customWidth="1"/>
    <col min="258" max="265" width="17.6640625" style="90" customWidth="1"/>
    <col min="266" max="266" width="24.109375" style="90" customWidth="1"/>
    <col min="267" max="512" width="8.88671875" style="90"/>
    <col min="513" max="513" width="21.44140625" style="90" customWidth="1"/>
    <col min="514" max="521" width="17.6640625" style="90" customWidth="1"/>
    <col min="522" max="522" width="24.109375" style="90" customWidth="1"/>
    <col min="523" max="768" width="8.88671875" style="90"/>
    <col min="769" max="769" width="21.44140625" style="90" customWidth="1"/>
    <col min="770" max="777" width="17.6640625" style="90" customWidth="1"/>
    <col min="778" max="778" width="24.109375" style="90" customWidth="1"/>
    <col min="779" max="1024" width="8.88671875" style="90"/>
    <col min="1025" max="1025" width="21.44140625" style="90" customWidth="1"/>
    <col min="1026" max="1033" width="17.6640625" style="90" customWidth="1"/>
    <col min="1034" max="1034" width="24.109375" style="90" customWidth="1"/>
    <col min="1035" max="1280" width="8.88671875" style="90"/>
    <col min="1281" max="1281" width="21.44140625" style="90" customWidth="1"/>
    <col min="1282" max="1289" width="17.6640625" style="90" customWidth="1"/>
    <col min="1290" max="1290" width="24.109375" style="90" customWidth="1"/>
    <col min="1291" max="1536" width="8.88671875" style="90"/>
    <col min="1537" max="1537" width="21.44140625" style="90" customWidth="1"/>
    <col min="1538" max="1545" width="17.6640625" style="90" customWidth="1"/>
    <col min="1546" max="1546" width="24.109375" style="90" customWidth="1"/>
    <col min="1547" max="1792" width="8.88671875" style="90"/>
    <col min="1793" max="1793" width="21.44140625" style="90" customWidth="1"/>
    <col min="1794" max="1801" width="17.6640625" style="90" customWidth="1"/>
    <col min="1802" max="1802" width="24.109375" style="90" customWidth="1"/>
    <col min="1803" max="2048" width="8.88671875" style="90"/>
    <col min="2049" max="2049" width="21.44140625" style="90" customWidth="1"/>
    <col min="2050" max="2057" width="17.6640625" style="90" customWidth="1"/>
    <col min="2058" max="2058" width="24.109375" style="90" customWidth="1"/>
    <col min="2059" max="2304" width="8.88671875" style="90"/>
    <col min="2305" max="2305" width="21.44140625" style="90" customWidth="1"/>
    <col min="2306" max="2313" width="17.6640625" style="90" customWidth="1"/>
    <col min="2314" max="2314" width="24.109375" style="90" customWidth="1"/>
    <col min="2315" max="2560" width="8.88671875" style="90"/>
    <col min="2561" max="2561" width="21.44140625" style="90" customWidth="1"/>
    <col min="2562" max="2569" width="17.6640625" style="90" customWidth="1"/>
    <col min="2570" max="2570" width="24.109375" style="90" customWidth="1"/>
    <col min="2571" max="2816" width="8.88671875" style="90"/>
    <col min="2817" max="2817" width="21.44140625" style="90" customWidth="1"/>
    <col min="2818" max="2825" width="17.6640625" style="90" customWidth="1"/>
    <col min="2826" max="2826" width="24.109375" style="90" customWidth="1"/>
    <col min="2827" max="3072" width="8.88671875" style="90"/>
    <col min="3073" max="3073" width="21.44140625" style="90" customWidth="1"/>
    <col min="3074" max="3081" width="17.6640625" style="90" customWidth="1"/>
    <col min="3082" max="3082" width="24.109375" style="90" customWidth="1"/>
    <col min="3083" max="3328" width="8.88671875" style="90"/>
    <col min="3329" max="3329" width="21.44140625" style="90" customWidth="1"/>
    <col min="3330" max="3337" width="17.6640625" style="90" customWidth="1"/>
    <col min="3338" max="3338" width="24.109375" style="90" customWidth="1"/>
    <col min="3339" max="3584" width="8.88671875" style="90"/>
    <col min="3585" max="3585" width="21.44140625" style="90" customWidth="1"/>
    <col min="3586" max="3593" width="17.6640625" style="90" customWidth="1"/>
    <col min="3594" max="3594" width="24.109375" style="90" customWidth="1"/>
    <col min="3595" max="3840" width="8.88671875" style="90"/>
    <col min="3841" max="3841" width="21.44140625" style="90" customWidth="1"/>
    <col min="3842" max="3849" width="17.6640625" style="90" customWidth="1"/>
    <col min="3850" max="3850" width="24.109375" style="90" customWidth="1"/>
    <col min="3851" max="4096" width="8.88671875" style="90"/>
    <col min="4097" max="4097" width="21.44140625" style="90" customWidth="1"/>
    <col min="4098" max="4105" width="17.6640625" style="90" customWidth="1"/>
    <col min="4106" max="4106" width="24.109375" style="90" customWidth="1"/>
    <col min="4107" max="4352" width="8.88671875" style="90"/>
    <col min="4353" max="4353" width="21.44140625" style="90" customWidth="1"/>
    <col min="4354" max="4361" width="17.6640625" style="90" customWidth="1"/>
    <col min="4362" max="4362" width="24.109375" style="90" customWidth="1"/>
    <col min="4363" max="4608" width="8.88671875" style="90"/>
    <col min="4609" max="4609" width="21.44140625" style="90" customWidth="1"/>
    <col min="4610" max="4617" width="17.6640625" style="90" customWidth="1"/>
    <col min="4618" max="4618" width="24.109375" style="90" customWidth="1"/>
    <col min="4619" max="4864" width="8.88671875" style="90"/>
    <col min="4865" max="4865" width="21.44140625" style="90" customWidth="1"/>
    <col min="4866" max="4873" width="17.6640625" style="90" customWidth="1"/>
    <col min="4874" max="4874" width="24.109375" style="90" customWidth="1"/>
    <col min="4875" max="5120" width="8.88671875" style="90"/>
    <col min="5121" max="5121" width="21.44140625" style="90" customWidth="1"/>
    <col min="5122" max="5129" width="17.6640625" style="90" customWidth="1"/>
    <col min="5130" max="5130" width="24.109375" style="90" customWidth="1"/>
    <col min="5131" max="5376" width="8.88671875" style="90"/>
    <col min="5377" max="5377" width="21.44140625" style="90" customWidth="1"/>
    <col min="5378" max="5385" width="17.6640625" style="90" customWidth="1"/>
    <col min="5386" max="5386" width="24.109375" style="90" customWidth="1"/>
    <col min="5387" max="5632" width="8.88671875" style="90"/>
    <col min="5633" max="5633" width="21.44140625" style="90" customWidth="1"/>
    <col min="5634" max="5641" width="17.6640625" style="90" customWidth="1"/>
    <col min="5642" max="5642" width="24.109375" style="90" customWidth="1"/>
    <col min="5643" max="5888" width="8.88671875" style="90"/>
    <col min="5889" max="5889" width="21.44140625" style="90" customWidth="1"/>
    <col min="5890" max="5897" width="17.6640625" style="90" customWidth="1"/>
    <col min="5898" max="5898" width="24.109375" style="90" customWidth="1"/>
    <col min="5899" max="6144" width="8.88671875" style="90"/>
    <col min="6145" max="6145" width="21.44140625" style="90" customWidth="1"/>
    <col min="6146" max="6153" width="17.6640625" style="90" customWidth="1"/>
    <col min="6154" max="6154" width="24.109375" style="90" customWidth="1"/>
    <col min="6155" max="6400" width="8.88671875" style="90"/>
    <col min="6401" max="6401" width="21.44140625" style="90" customWidth="1"/>
    <col min="6402" max="6409" width="17.6640625" style="90" customWidth="1"/>
    <col min="6410" max="6410" width="24.109375" style="90" customWidth="1"/>
    <col min="6411" max="6656" width="8.88671875" style="90"/>
    <col min="6657" max="6657" width="21.44140625" style="90" customWidth="1"/>
    <col min="6658" max="6665" width="17.6640625" style="90" customWidth="1"/>
    <col min="6666" max="6666" width="24.109375" style="90" customWidth="1"/>
    <col min="6667" max="6912" width="8.88671875" style="90"/>
    <col min="6913" max="6913" width="21.44140625" style="90" customWidth="1"/>
    <col min="6914" max="6921" width="17.6640625" style="90" customWidth="1"/>
    <col min="6922" max="6922" width="24.109375" style="90" customWidth="1"/>
    <col min="6923" max="7168" width="8.88671875" style="90"/>
    <col min="7169" max="7169" width="21.44140625" style="90" customWidth="1"/>
    <col min="7170" max="7177" width="17.6640625" style="90" customWidth="1"/>
    <col min="7178" max="7178" width="24.109375" style="90" customWidth="1"/>
    <col min="7179" max="7424" width="8.88671875" style="90"/>
    <col min="7425" max="7425" width="21.44140625" style="90" customWidth="1"/>
    <col min="7426" max="7433" width="17.6640625" style="90" customWidth="1"/>
    <col min="7434" max="7434" width="24.109375" style="90" customWidth="1"/>
    <col min="7435" max="7680" width="8.88671875" style="90"/>
    <col min="7681" max="7681" width="21.44140625" style="90" customWidth="1"/>
    <col min="7682" max="7689" width="17.6640625" style="90" customWidth="1"/>
    <col min="7690" max="7690" width="24.109375" style="90" customWidth="1"/>
    <col min="7691" max="7936" width="8.88671875" style="90"/>
    <col min="7937" max="7937" width="21.44140625" style="90" customWidth="1"/>
    <col min="7938" max="7945" width="17.6640625" style="90" customWidth="1"/>
    <col min="7946" max="7946" width="24.109375" style="90" customWidth="1"/>
    <col min="7947" max="8192" width="8.88671875" style="90"/>
    <col min="8193" max="8193" width="21.44140625" style="90" customWidth="1"/>
    <col min="8194" max="8201" width="17.6640625" style="90" customWidth="1"/>
    <col min="8202" max="8202" width="24.109375" style="90" customWidth="1"/>
    <col min="8203" max="8448" width="8.88671875" style="90"/>
    <col min="8449" max="8449" width="21.44140625" style="90" customWidth="1"/>
    <col min="8450" max="8457" width="17.6640625" style="90" customWidth="1"/>
    <col min="8458" max="8458" width="24.109375" style="90" customWidth="1"/>
    <col min="8459" max="8704" width="8.88671875" style="90"/>
    <col min="8705" max="8705" width="21.44140625" style="90" customWidth="1"/>
    <col min="8706" max="8713" width="17.6640625" style="90" customWidth="1"/>
    <col min="8714" max="8714" width="24.109375" style="90" customWidth="1"/>
    <col min="8715" max="8960" width="8.88671875" style="90"/>
    <col min="8961" max="8961" width="21.44140625" style="90" customWidth="1"/>
    <col min="8962" max="8969" width="17.6640625" style="90" customWidth="1"/>
    <col min="8970" max="8970" width="24.109375" style="90" customWidth="1"/>
    <col min="8971" max="9216" width="8.88671875" style="90"/>
    <col min="9217" max="9217" width="21.44140625" style="90" customWidth="1"/>
    <col min="9218" max="9225" width="17.6640625" style="90" customWidth="1"/>
    <col min="9226" max="9226" width="24.109375" style="90" customWidth="1"/>
    <col min="9227" max="9472" width="8.88671875" style="90"/>
    <col min="9473" max="9473" width="21.44140625" style="90" customWidth="1"/>
    <col min="9474" max="9481" width="17.6640625" style="90" customWidth="1"/>
    <col min="9482" max="9482" width="24.109375" style="90" customWidth="1"/>
    <col min="9483" max="9728" width="8.88671875" style="90"/>
    <col min="9729" max="9729" width="21.44140625" style="90" customWidth="1"/>
    <col min="9730" max="9737" width="17.6640625" style="90" customWidth="1"/>
    <col min="9738" max="9738" width="24.109375" style="90" customWidth="1"/>
    <col min="9739" max="9984" width="8.88671875" style="90"/>
    <col min="9985" max="9985" width="21.44140625" style="90" customWidth="1"/>
    <col min="9986" max="9993" width="17.6640625" style="90" customWidth="1"/>
    <col min="9994" max="9994" width="24.109375" style="90" customWidth="1"/>
    <col min="9995" max="10240" width="8.88671875" style="90"/>
    <col min="10241" max="10241" width="21.44140625" style="90" customWidth="1"/>
    <col min="10242" max="10249" width="17.6640625" style="90" customWidth="1"/>
    <col min="10250" max="10250" width="24.109375" style="90" customWidth="1"/>
    <col min="10251" max="10496" width="8.88671875" style="90"/>
    <col min="10497" max="10497" width="21.44140625" style="90" customWidth="1"/>
    <col min="10498" max="10505" width="17.6640625" style="90" customWidth="1"/>
    <col min="10506" max="10506" width="24.109375" style="90" customWidth="1"/>
    <col min="10507" max="10752" width="8.88671875" style="90"/>
    <col min="10753" max="10753" width="21.44140625" style="90" customWidth="1"/>
    <col min="10754" max="10761" width="17.6640625" style="90" customWidth="1"/>
    <col min="10762" max="10762" width="24.109375" style="90" customWidth="1"/>
    <col min="10763" max="11008" width="8.88671875" style="90"/>
    <col min="11009" max="11009" width="21.44140625" style="90" customWidth="1"/>
    <col min="11010" max="11017" width="17.6640625" style="90" customWidth="1"/>
    <col min="11018" max="11018" width="24.109375" style="90" customWidth="1"/>
    <col min="11019" max="11264" width="8.88671875" style="90"/>
    <col min="11265" max="11265" width="21.44140625" style="90" customWidth="1"/>
    <col min="11266" max="11273" width="17.6640625" style="90" customWidth="1"/>
    <col min="11274" max="11274" width="24.109375" style="90" customWidth="1"/>
    <col min="11275" max="11520" width="8.88671875" style="90"/>
    <col min="11521" max="11521" width="21.44140625" style="90" customWidth="1"/>
    <col min="11522" max="11529" width="17.6640625" style="90" customWidth="1"/>
    <col min="11530" max="11530" width="24.109375" style="90" customWidth="1"/>
    <col min="11531" max="11776" width="8.88671875" style="90"/>
    <col min="11777" max="11777" width="21.44140625" style="90" customWidth="1"/>
    <col min="11778" max="11785" width="17.6640625" style="90" customWidth="1"/>
    <col min="11786" max="11786" width="24.109375" style="90" customWidth="1"/>
    <col min="11787" max="12032" width="8.88671875" style="90"/>
    <col min="12033" max="12033" width="21.44140625" style="90" customWidth="1"/>
    <col min="12034" max="12041" width="17.6640625" style="90" customWidth="1"/>
    <col min="12042" max="12042" width="24.109375" style="90" customWidth="1"/>
    <col min="12043" max="12288" width="8.88671875" style="90"/>
    <col min="12289" max="12289" width="21.44140625" style="90" customWidth="1"/>
    <col min="12290" max="12297" width="17.6640625" style="90" customWidth="1"/>
    <col min="12298" max="12298" width="24.109375" style="90" customWidth="1"/>
    <col min="12299" max="12544" width="8.88671875" style="90"/>
    <col min="12545" max="12545" width="21.44140625" style="90" customWidth="1"/>
    <col min="12546" max="12553" width="17.6640625" style="90" customWidth="1"/>
    <col min="12554" max="12554" width="24.109375" style="90" customWidth="1"/>
    <col min="12555" max="12800" width="8.88671875" style="90"/>
    <col min="12801" max="12801" width="21.44140625" style="90" customWidth="1"/>
    <col min="12802" max="12809" width="17.6640625" style="90" customWidth="1"/>
    <col min="12810" max="12810" width="24.109375" style="90" customWidth="1"/>
    <col min="12811" max="13056" width="8.88671875" style="90"/>
    <col min="13057" max="13057" width="21.44140625" style="90" customWidth="1"/>
    <col min="13058" max="13065" width="17.6640625" style="90" customWidth="1"/>
    <col min="13066" max="13066" width="24.109375" style="90" customWidth="1"/>
    <col min="13067" max="13312" width="8.88671875" style="90"/>
    <col min="13313" max="13313" width="21.44140625" style="90" customWidth="1"/>
    <col min="13314" max="13321" width="17.6640625" style="90" customWidth="1"/>
    <col min="13322" max="13322" width="24.109375" style="90" customWidth="1"/>
    <col min="13323" max="13568" width="8.88671875" style="90"/>
    <col min="13569" max="13569" width="21.44140625" style="90" customWidth="1"/>
    <col min="13570" max="13577" width="17.6640625" style="90" customWidth="1"/>
    <col min="13578" max="13578" width="24.109375" style="90" customWidth="1"/>
    <col min="13579" max="13824" width="8.88671875" style="90"/>
    <col min="13825" max="13825" width="21.44140625" style="90" customWidth="1"/>
    <col min="13826" max="13833" width="17.6640625" style="90" customWidth="1"/>
    <col min="13834" max="13834" width="24.109375" style="90" customWidth="1"/>
    <col min="13835" max="14080" width="8.88671875" style="90"/>
    <col min="14081" max="14081" width="21.44140625" style="90" customWidth="1"/>
    <col min="14082" max="14089" width="17.6640625" style="90" customWidth="1"/>
    <col min="14090" max="14090" width="24.109375" style="90" customWidth="1"/>
    <col min="14091" max="14336" width="8.88671875" style="90"/>
    <col min="14337" max="14337" width="21.44140625" style="90" customWidth="1"/>
    <col min="14338" max="14345" width="17.6640625" style="90" customWidth="1"/>
    <col min="14346" max="14346" width="24.109375" style="90" customWidth="1"/>
    <col min="14347" max="14592" width="8.88671875" style="90"/>
    <col min="14593" max="14593" width="21.44140625" style="90" customWidth="1"/>
    <col min="14594" max="14601" width="17.6640625" style="90" customWidth="1"/>
    <col min="14602" max="14602" width="24.109375" style="90" customWidth="1"/>
    <col min="14603" max="14848" width="8.88671875" style="90"/>
    <col min="14849" max="14849" width="21.44140625" style="90" customWidth="1"/>
    <col min="14850" max="14857" width="17.6640625" style="90" customWidth="1"/>
    <col min="14858" max="14858" width="24.109375" style="90" customWidth="1"/>
    <col min="14859" max="15104" width="8.88671875" style="90"/>
    <col min="15105" max="15105" width="21.44140625" style="90" customWidth="1"/>
    <col min="15106" max="15113" width="17.6640625" style="90" customWidth="1"/>
    <col min="15114" max="15114" width="24.109375" style="90" customWidth="1"/>
    <col min="15115" max="15360" width="8.88671875" style="90"/>
    <col min="15361" max="15361" width="21.44140625" style="90" customWidth="1"/>
    <col min="15362" max="15369" width="17.6640625" style="90" customWidth="1"/>
    <col min="15370" max="15370" width="24.109375" style="90" customWidth="1"/>
    <col min="15371" max="15616" width="8.88671875" style="90"/>
    <col min="15617" max="15617" width="21.44140625" style="90" customWidth="1"/>
    <col min="15618" max="15625" width="17.6640625" style="90" customWidth="1"/>
    <col min="15626" max="15626" width="24.109375" style="90" customWidth="1"/>
    <col min="15627" max="15872" width="8.88671875" style="90"/>
    <col min="15873" max="15873" width="21.44140625" style="90" customWidth="1"/>
    <col min="15874" max="15881" width="17.6640625" style="90" customWidth="1"/>
    <col min="15882" max="15882" width="24.109375" style="90" customWidth="1"/>
    <col min="15883" max="16128" width="8.88671875" style="90"/>
    <col min="16129" max="16129" width="21.44140625" style="90" customWidth="1"/>
    <col min="16130" max="16137" width="17.6640625" style="90" customWidth="1"/>
    <col min="16138" max="16138" width="24.109375" style="90" customWidth="1"/>
    <col min="16139" max="16384" width="8.88671875" style="90"/>
  </cols>
  <sheetData>
    <row r="1" spans="1:10" ht="22.2">
      <c r="A1" s="107"/>
      <c r="B1" s="107"/>
      <c r="C1" s="7" t="s">
        <v>723</v>
      </c>
      <c r="D1" s="107"/>
      <c r="E1" s="107"/>
      <c r="F1" s="107"/>
      <c r="G1" s="107"/>
      <c r="H1" s="107"/>
      <c r="I1" s="107"/>
      <c r="J1" s="107"/>
    </row>
    <row r="2" spans="1:10" ht="22.2">
      <c r="A2" s="107"/>
      <c r="B2" s="107"/>
      <c r="C2" s="8" t="s">
        <v>756</v>
      </c>
      <c r="D2" s="107"/>
      <c r="E2" s="3"/>
      <c r="F2" s="3"/>
      <c r="G2" s="107"/>
      <c r="H2" s="107"/>
      <c r="I2" s="107"/>
      <c r="J2" s="107"/>
    </row>
    <row r="3" spans="1:10" ht="16.8" thickBot="1">
      <c r="A3" s="6"/>
      <c r="B3" s="9"/>
      <c r="C3" s="71" t="s">
        <v>725</v>
      </c>
      <c r="D3" s="9"/>
      <c r="E3" s="71"/>
      <c r="F3" s="71"/>
      <c r="G3" s="9"/>
      <c r="H3" s="9"/>
      <c r="I3" s="9"/>
      <c r="J3" s="2" t="s">
        <v>644</v>
      </c>
    </row>
    <row r="4" spans="1:10">
      <c r="A4" s="151" t="s">
        <v>678</v>
      </c>
      <c r="B4" s="167" t="s">
        <v>757</v>
      </c>
      <c r="C4" s="167"/>
      <c r="D4" s="167"/>
      <c r="E4" s="167"/>
      <c r="F4" s="167"/>
      <c r="G4" s="167" t="s">
        <v>680</v>
      </c>
      <c r="H4" s="167" t="s">
        <v>772</v>
      </c>
      <c r="I4" s="167" t="s">
        <v>773</v>
      </c>
      <c r="J4" s="168" t="s">
        <v>682</v>
      </c>
    </row>
    <row r="5" spans="1:10">
      <c r="A5" s="195"/>
      <c r="B5" s="204" t="s">
        <v>774</v>
      </c>
      <c r="C5" s="204" t="s">
        <v>775</v>
      </c>
      <c r="D5" s="205" t="s">
        <v>776</v>
      </c>
      <c r="E5" s="204" t="s">
        <v>777</v>
      </c>
      <c r="F5" s="204" t="s">
        <v>778</v>
      </c>
      <c r="G5" s="204"/>
      <c r="H5" s="204"/>
      <c r="I5" s="204"/>
      <c r="J5" s="207"/>
    </row>
    <row r="6" spans="1:10" ht="16.8" thickBot="1">
      <c r="A6" s="153"/>
      <c r="B6" s="169"/>
      <c r="C6" s="169"/>
      <c r="D6" s="174"/>
      <c r="E6" s="169"/>
      <c r="F6" s="169"/>
      <c r="G6" s="169"/>
      <c r="H6" s="169"/>
      <c r="I6" s="169"/>
      <c r="J6" s="172"/>
    </row>
    <row r="7" spans="1:10" ht="32.4">
      <c r="A7" s="108" t="s">
        <v>431</v>
      </c>
      <c r="B7" s="109">
        <v>12521667</v>
      </c>
      <c r="C7" s="109">
        <v>194650000</v>
      </c>
      <c r="D7" s="109">
        <v>98565263</v>
      </c>
      <c r="E7" s="109">
        <v>0</v>
      </c>
      <c r="F7" s="109">
        <f t="shared" ref="F7:F19" si="0">B7+C7+D7+E7</f>
        <v>305736930</v>
      </c>
      <c r="G7" s="109">
        <v>300574642</v>
      </c>
      <c r="H7" s="109">
        <f t="shared" ref="H7:H19" si="1">G7-F7</f>
        <v>-5162288</v>
      </c>
      <c r="I7" s="109">
        <v>0</v>
      </c>
      <c r="J7" s="110"/>
    </row>
    <row r="8" spans="1:10">
      <c r="A8" s="111" t="s">
        <v>434</v>
      </c>
      <c r="B8" s="77">
        <v>467344</v>
      </c>
      <c r="C8" s="77">
        <v>4000000</v>
      </c>
      <c r="D8" s="77">
        <v>0</v>
      </c>
      <c r="E8" s="77">
        <v>508233</v>
      </c>
      <c r="F8" s="77">
        <f t="shared" si="0"/>
        <v>4975577</v>
      </c>
      <c r="G8" s="77">
        <v>4904673</v>
      </c>
      <c r="H8" s="77">
        <f t="shared" si="1"/>
        <v>-70904</v>
      </c>
      <c r="I8" s="77">
        <v>0</v>
      </c>
      <c r="J8" s="76"/>
    </row>
    <row r="9" spans="1:10">
      <c r="A9" s="45" t="s">
        <v>433</v>
      </c>
      <c r="B9" s="77">
        <v>467344</v>
      </c>
      <c r="C9" s="77">
        <v>4000000</v>
      </c>
      <c r="D9" s="77">
        <v>0</v>
      </c>
      <c r="E9" s="77">
        <v>508233</v>
      </c>
      <c r="F9" s="77">
        <f t="shared" si="0"/>
        <v>4975577</v>
      </c>
      <c r="G9" s="77">
        <v>4904673</v>
      </c>
      <c r="H9" s="77">
        <f t="shared" si="1"/>
        <v>-70904</v>
      </c>
      <c r="I9" s="77">
        <v>0</v>
      </c>
      <c r="J9" s="76"/>
    </row>
    <row r="10" spans="1:10">
      <c r="A10" s="111" t="s">
        <v>430</v>
      </c>
      <c r="B10" s="77">
        <v>1391034</v>
      </c>
      <c r="C10" s="77">
        <v>0</v>
      </c>
      <c r="D10" s="77">
        <v>0</v>
      </c>
      <c r="E10" s="77">
        <v>4383222</v>
      </c>
      <c r="F10" s="77">
        <f t="shared" si="0"/>
        <v>5774256</v>
      </c>
      <c r="G10" s="77">
        <v>4675887</v>
      </c>
      <c r="H10" s="77">
        <f t="shared" si="1"/>
        <v>-1098369</v>
      </c>
      <c r="I10" s="77">
        <v>0</v>
      </c>
      <c r="J10" s="76"/>
    </row>
    <row r="11" spans="1:10">
      <c r="A11" s="45" t="s">
        <v>429</v>
      </c>
      <c r="B11" s="77">
        <v>1391034</v>
      </c>
      <c r="C11" s="77">
        <v>0</v>
      </c>
      <c r="D11" s="77">
        <v>0</v>
      </c>
      <c r="E11" s="77">
        <v>4383222</v>
      </c>
      <c r="F11" s="77">
        <f t="shared" si="0"/>
        <v>5774256</v>
      </c>
      <c r="G11" s="77">
        <v>4675887</v>
      </c>
      <c r="H11" s="77">
        <f t="shared" si="1"/>
        <v>-1098369</v>
      </c>
      <c r="I11" s="77">
        <v>0</v>
      </c>
      <c r="J11" s="76"/>
    </row>
    <row r="12" spans="1:10" ht="63">
      <c r="A12" s="111" t="s">
        <v>428</v>
      </c>
      <c r="B12" s="77">
        <v>3645000</v>
      </c>
      <c r="C12" s="77">
        <v>132000000</v>
      </c>
      <c r="D12" s="77">
        <v>84775218</v>
      </c>
      <c r="E12" s="77">
        <v>-15387572</v>
      </c>
      <c r="F12" s="77">
        <f t="shared" si="0"/>
        <v>205032646</v>
      </c>
      <c r="G12" s="77">
        <v>201172886</v>
      </c>
      <c r="H12" s="77">
        <f t="shared" si="1"/>
        <v>-3859760</v>
      </c>
      <c r="I12" s="77">
        <v>0</v>
      </c>
      <c r="J12" s="76" t="s">
        <v>766</v>
      </c>
    </row>
    <row r="13" spans="1:10">
      <c r="A13" s="45" t="s">
        <v>427</v>
      </c>
      <c r="B13" s="77">
        <v>3645000</v>
      </c>
      <c r="C13" s="77">
        <v>132000000</v>
      </c>
      <c r="D13" s="77">
        <v>84775218</v>
      </c>
      <c r="E13" s="77">
        <v>-15387572</v>
      </c>
      <c r="F13" s="77">
        <f t="shared" si="0"/>
        <v>205032646</v>
      </c>
      <c r="G13" s="77">
        <v>201123391</v>
      </c>
      <c r="H13" s="77">
        <f t="shared" si="1"/>
        <v>-3909255</v>
      </c>
      <c r="I13" s="77">
        <v>0</v>
      </c>
      <c r="J13" s="76"/>
    </row>
    <row r="14" spans="1:10" ht="32.4">
      <c r="A14" s="45" t="s">
        <v>426</v>
      </c>
      <c r="B14" s="77">
        <v>0</v>
      </c>
      <c r="C14" s="77">
        <v>0</v>
      </c>
      <c r="D14" s="77">
        <v>0</v>
      </c>
      <c r="E14" s="77">
        <v>0</v>
      </c>
      <c r="F14" s="77">
        <f t="shared" si="0"/>
        <v>0</v>
      </c>
      <c r="G14" s="77">
        <v>49495</v>
      </c>
      <c r="H14" s="77">
        <f t="shared" si="1"/>
        <v>49495</v>
      </c>
      <c r="I14" s="77">
        <v>0</v>
      </c>
      <c r="J14" s="76"/>
    </row>
    <row r="15" spans="1:10" ht="50.4">
      <c r="A15" s="111" t="s">
        <v>425</v>
      </c>
      <c r="B15" s="77">
        <v>0</v>
      </c>
      <c r="C15" s="77">
        <v>6155000</v>
      </c>
      <c r="D15" s="77">
        <v>1051173</v>
      </c>
      <c r="E15" s="77">
        <v>32062</v>
      </c>
      <c r="F15" s="77">
        <f t="shared" si="0"/>
        <v>7238235</v>
      </c>
      <c r="G15" s="77">
        <v>7238235</v>
      </c>
      <c r="H15" s="77">
        <f t="shared" si="1"/>
        <v>0</v>
      </c>
      <c r="I15" s="77">
        <v>0</v>
      </c>
      <c r="J15" s="76" t="s">
        <v>767</v>
      </c>
    </row>
    <row r="16" spans="1:10">
      <c r="A16" s="45" t="s">
        <v>424</v>
      </c>
      <c r="B16" s="77">
        <v>0</v>
      </c>
      <c r="C16" s="77">
        <v>6155000</v>
      </c>
      <c r="D16" s="77">
        <v>1051173</v>
      </c>
      <c r="E16" s="77">
        <v>32062</v>
      </c>
      <c r="F16" s="77">
        <f t="shared" si="0"/>
        <v>7238235</v>
      </c>
      <c r="G16" s="77">
        <v>7238235</v>
      </c>
      <c r="H16" s="77">
        <f t="shared" si="1"/>
        <v>0</v>
      </c>
      <c r="I16" s="77">
        <v>0</v>
      </c>
      <c r="J16" s="76"/>
    </row>
    <row r="17" spans="1:10" ht="63">
      <c r="A17" s="111" t="s">
        <v>423</v>
      </c>
      <c r="B17" s="77">
        <v>7018289</v>
      </c>
      <c r="C17" s="77">
        <v>52495000</v>
      </c>
      <c r="D17" s="77">
        <v>12738872</v>
      </c>
      <c r="E17" s="77">
        <v>10464055</v>
      </c>
      <c r="F17" s="77">
        <f t="shared" si="0"/>
        <v>82716216</v>
      </c>
      <c r="G17" s="77">
        <v>82582961</v>
      </c>
      <c r="H17" s="77">
        <f t="shared" si="1"/>
        <v>-133255</v>
      </c>
      <c r="I17" s="77">
        <v>0</v>
      </c>
      <c r="J17" s="76" t="s">
        <v>768</v>
      </c>
    </row>
    <row r="18" spans="1:10">
      <c r="A18" s="45" t="s">
        <v>422</v>
      </c>
      <c r="B18" s="77">
        <v>7018289</v>
      </c>
      <c r="C18" s="77">
        <v>52495000</v>
      </c>
      <c r="D18" s="77">
        <v>12738872</v>
      </c>
      <c r="E18" s="77">
        <v>10464055</v>
      </c>
      <c r="F18" s="77">
        <f t="shared" si="0"/>
        <v>82716216</v>
      </c>
      <c r="G18" s="77">
        <v>77530062</v>
      </c>
      <c r="H18" s="77">
        <f t="shared" si="1"/>
        <v>-5186154</v>
      </c>
      <c r="I18" s="77">
        <v>0</v>
      </c>
      <c r="J18" s="76"/>
    </row>
    <row r="19" spans="1:10" ht="32.4">
      <c r="A19" s="45" t="s">
        <v>421</v>
      </c>
      <c r="B19" s="77">
        <v>0</v>
      </c>
      <c r="C19" s="77">
        <v>0</v>
      </c>
      <c r="D19" s="77">
        <v>0</v>
      </c>
      <c r="E19" s="77">
        <v>0</v>
      </c>
      <c r="F19" s="77">
        <f t="shared" si="0"/>
        <v>0</v>
      </c>
      <c r="G19" s="77">
        <v>5052899</v>
      </c>
      <c r="H19" s="77">
        <f t="shared" si="1"/>
        <v>5052899</v>
      </c>
      <c r="I19" s="77">
        <v>0</v>
      </c>
      <c r="J19" s="76"/>
    </row>
    <row r="20" spans="1:10">
      <c r="A20" s="112"/>
      <c r="B20" s="113"/>
      <c r="C20" s="113"/>
      <c r="D20" s="113"/>
      <c r="E20" s="113"/>
      <c r="F20" s="113"/>
      <c r="G20" s="113"/>
      <c r="H20" s="113"/>
      <c r="I20" s="113"/>
      <c r="J20" s="114"/>
    </row>
    <row r="21" spans="1:10">
      <c r="A21" s="111" t="s">
        <v>436</v>
      </c>
      <c r="B21" s="77">
        <v>0</v>
      </c>
      <c r="C21" s="77">
        <v>10000000</v>
      </c>
      <c r="D21" s="77">
        <v>0</v>
      </c>
      <c r="E21" s="77">
        <v>0</v>
      </c>
      <c r="F21" s="77">
        <f t="shared" ref="F21:F30" si="2">B21+C21+D21+E21</f>
        <v>10000000</v>
      </c>
      <c r="G21" s="77">
        <v>32985496</v>
      </c>
      <c r="H21" s="77">
        <f t="shared" ref="H21:H30" si="3">G21-F21</f>
        <v>22985496</v>
      </c>
      <c r="I21" s="77">
        <v>0</v>
      </c>
      <c r="J21" s="76"/>
    </row>
    <row r="22" spans="1:10">
      <c r="A22" s="111" t="s">
        <v>430</v>
      </c>
      <c r="B22" s="77">
        <v>0</v>
      </c>
      <c r="C22" s="77">
        <v>0</v>
      </c>
      <c r="D22" s="77">
        <v>0</v>
      </c>
      <c r="E22" s="77">
        <v>0</v>
      </c>
      <c r="F22" s="77">
        <f t="shared" si="2"/>
        <v>0</v>
      </c>
      <c r="G22" s="77">
        <v>329136</v>
      </c>
      <c r="H22" s="77">
        <f t="shared" si="3"/>
        <v>329136</v>
      </c>
      <c r="I22" s="77">
        <v>0</v>
      </c>
      <c r="J22" s="76"/>
    </row>
    <row r="23" spans="1:10" ht="25.2">
      <c r="A23" s="45" t="s">
        <v>429</v>
      </c>
      <c r="B23" s="77">
        <v>0</v>
      </c>
      <c r="C23" s="77">
        <v>0</v>
      </c>
      <c r="D23" s="77">
        <v>0</v>
      </c>
      <c r="E23" s="77">
        <v>0</v>
      </c>
      <c r="F23" s="77">
        <f t="shared" si="2"/>
        <v>0</v>
      </c>
      <c r="G23" s="77">
        <v>329136</v>
      </c>
      <c r="H23" s="77">
        <f t="shared" si="3"/>
        <v>329136</v>
      </c>
      <c r="I23" s="77">
        <v>0</v>
      </c>
      <c r="J23" s="76" t="s">
        <v>779</v>
      </c>
    </row>
    <row r="24" spans="1:10">
      <c r="A24" s="111" t="s">
        <v>428</v>
      </c>
      <c r="B24" s="77">
        <v>0</v>
      </c>
      <c r="C24" s="77">
        <v>8000000</v>
      </c>
      <c r="D24" s="77">
        <v>0</v>
      </c>
      <c r="E24" s="77">
        <v>0</v>
      </c>
      <c r="F24" s="77">
        <f t="shared" si="2"/>
        <v>8000000</v>
      </c>
      <c r="G24" s="77">
        <v>7612106</v>
      </c>
      <c r="H24" s="77">
        <f t="shared" si="3"/>
        <v>-387894</v>
      </c>
      <c r="I24" s="77">
        <v>0</v>
      </c>
      <c r="J24" s="76"/>
    </row>
    <row r="25" spans="1:10" ht="63">
      <c r="A25" s="45" t="s">
        <v>427</v>
      </c>
      <c r="B25" s="77">
        <v>0</v>
      </c>
      <c r="C25" s="77">
        <v>8000000</v>
      </c>
      <c r="D25" s="77">
        <v>0</v>
      </c>
      <c r="E25" s="77">
        <v>0</v>
      </c>
      <c r="F25" s="77">
        <f t="shared" si="2"/>
        <v>8000000</v>
      </c>
      <c r="G25" s="77">
        <v>7612106</v>
      </c>
      <c r="H25" s="77">
        <f t="shared" si="3"/>
        <v>-387894</v>
      </c>
      <c r="I25" s="77">
        <v>0</v>
      </c>
      <c r="J25" s="76" t="s">
        <v>780</v>
      </c>
    </row>
    <row r="26" spans="1:10">
      <c r="A26" s="111" t="s">
        <v>425</v>
      </c>
      <c r="B26" s="77">
        <v>0</v>
      </c>
      <c r="C26" s="77">
        <v>1000000</v>
      </c>
      <c r="D26" s="77">
        <v>0</v>
      </c>
      <c r="E26" s="77">
        <v>0</v>
      </c>
      <c r="F26" s="77">
        <f t="shared" si="2"/>
        <v>1000000</v>
      </c>
      <c r="G26" s="77">
        <v>373234</v>
      </c>
      <c r="H26" s="77">
        <f t="shared" si="3"/>
        <v>-626766</v>
      </c>
      <c r="I26" s="77">
        <v>0</v>
      </c>
      <c r="J26" s="76"/>
    </row>
    <row r="27" spans="1:10" ht="25.2">
      <c r="A27" s="45" t="s">
        <v>424</v>
      </c>
      <c r="B27" s="77">
        <v>0</v>
      </c>
      <c r="C27" s="77">
        <v>1000000</v>
      </c>
      <c r="D27" s="77">
        <v>0</v>
      </c>
      <c r="E27" s="77">
        <v>0</v>
      </c>
      <c r="F27" s="77">
        <f t="shared" si="2"/>
        <v>1000000</v>
      </c>
      <c r="G27" s="77">
        <v>373234</v>
      </c>
      <c r="H27" s="77">
        <f t="shared" si="3"/>
        <v>-626766</v>
      </c>
      <c r="I27" s="77">
        <v>0</v>
      </c>
      <c r="J27" s="76" t="s">
        <v>781</v>
      </c>
    </row>
    <row r="28" spans="1:10">
      <c r="A28" s="111" t="s">
        <v>423</v>
      </c>
      <c r="B28" s="77">
        <v>0</v>
      </c>
      <c r="C28" s="77">
        <v>1000000</v>
      </c>
      <c r="D28" s="77">
        <v>0</v>
      </c>
      <c r="E28" s="77">
        <v>0</v>
      </c>
      <c r="F28" s="77">
        <f t="shared" si="2"/>
        <v>1000000</v>
      </c>
      <c r="G28" s="77">
        <v>24671020</v>
      </c>
      <c r="H28" s="77">
        <f t="shared" si="3"/>
        <v>23671020</v>
      </c>
      <c r="I28" s="77">
        <v>0</v>
      </c>
      <c r="J28" s="76"/>
    </row>
    <row r="29" spans="1:10" ht="50.4">
      <c r="A29" s="45" t="s">
        <v>422</v>
      </c>
      <c r="B29" s="77">
        <v>0</v>
      </c>
      <c r="C29" s="77">
        <v>1000000</v>
      </c>
      <c r="D29" s="77">
        <v>0</v>
      </c>
      <c r="E29" s="77">
        <v>0</v>
      </c>
      <c r="F29" s="77">
        <f t="shared" si="2"/>
        <v>1000000</v>
      </c>
      <c r="G29" s="77">
        <v>24671020</v>
      </c>
      <c r="H29" s="77">
        <f t="shared" si="3"/>
        <v>23671020</v>
      </c>
      <c r="I29" s="77">
        <v>0</v>
      </c>
      <c r="J29" s="76" t="s">
        <v>782</v>
      </c>
    </row>
    <row r="30" spans="1:10">
      <c r="A30" s="111" t="s">
        <v>420</v>
      </c>
      <c r="B30" s="77">
        <v>12521667</v>
      </c>
      <c r="C30" s="77">
        <v>204650000</v>
      </c>
      <c r="D30" s="77">
        <v>98565263</v>
      </c>
      <c r="E30" s="77">
        <v>0</v>
      </c>
      <c r="F30" s="77">
        <f t="shared" si="2"/>
        <v>315736930</v>
      </c>
      <c r="G30" s="77">
        <v>333560138</v>
      </c>
      <c r="H30" s="77">
        <f t="shared" si="3"/>
        <v>17823208</v>
      </c>
      <c r="I30" s="77">
        <v>0</v>
      </c>
      <c r="J30" s="76"/>
    </row>
    <row r="31" spans="1:10">
      <c r="A31" s="112"/>
      <c r="B31" s="113"/>
      <c r="C31" s="113"/>
      <c r="D31" s="113"/>
      <c r="E31" s="113"/>
      <c r="F31" s="113"/>
      <c r="G31" s="113"/>
      <c r="H31" s="113"/>
      <c r="I31" s="113"/>
      <c r="J31" s="114"/>
    </row>
    <row r="32" spans="1:10">
      <c r="A32" s="111" t="s">
        <v>435</v>
      </c>
      <c r="B32" s="77"/>
      <c r="C32" s="77"/>
      <c r="D32" s="77"/>
      <c r="E32" s="77"/>
      <c r="F32" s="77"/>
      <c r="G32" s="77"/>
      <c r="H32" s="77"/>
      <c r="I32" s="77"/>
      <c r="J32" s="76"/>
    </row>
    <row r="33" spans="1:10" ht="32.4">
      <c r="A33" s="111" t="s">
        <v>431</v>
      </c>
      <c r="B33" s="77">
        <v>12521667</v>
      </c>
      <c r="C33" s="77">
        <v>90254000</v>
      </c>
      <c r="D33" s="77">
        <v>6997000</v>
      </c>
      <c r="E33" s="77">
        <v>0</v>
      </c>
      <c r="F33" s="77">
        <f t="shared" ref="F33:F45" si="4">B33+C33+D33+E33</f>
        <v>109772667</v>
      </c>
      <c r="G33" s="77">
        <v>104610379</v>
      </c>
      <c r="H33" s="77">
        <f t="shared" ref="H33:H45" si="5">G33-F33</f>
        <v>-5162288</v>
      </c>
      <c r="I33" s="77">
        <v>0</v>
      </c>
      <c r="J33" s="76"/>
    </row>
    <row r="34" spans="1:10">
      <c r="A34" s="111" t="s">
        <v>434</v>
      </c>
      <c r="B34" s="77">
        <v>467344</v>
      </c>
      <c r="C34" s="77">
        <v>4000000</v>
      </c>
      <c r="D34" s="77">
        <v>0</v>
      </c>
      <c r="E34" s="77">
        <v>429233</v>
      </c>
      <c r="F34" s="77">
        <f t="shared" si="4"/>
        <v>4896577</v>
      </c>
      <c r="G34" s="77">
        <v>4825673</v>
      </c>
      <c r="H34" s="77">
        <f t="shared" si="5"/>
        <v>-70904</v>
      </c>
      <c r="I34" s="77">
        <v>0</v>
      </c>
      <c r="J34" s="76"/>
    </row>
    <row r="35" spans="1:10">
      <c r="A35" s="45" t="s">
        <v>433</v>
      </c>
      <c r="B35" s="77">
        <v>467344</v>
      </c>
      <c r="C35" s="77">
        <v>4000000</v>
      </c>
      <c r="D35" s="77">
        <v>0</v>
      </c>
      <c r="E35" s="77">
        <v>429233</v>
      </c>
      <c r="F35" s="77">
        <f t="shared" si="4"/>
        <v>4896577</v>
      </c>
      <c r="G35" s="77">
        <v>4825673</v>
      </c>
      <c r="H35" s="77">
        <f t="shared" si="5"/>
        <v>-70904</v>
      </c>
      <c r="I35" s="77">
        <v>0</v>
      </c>
      <c r="J35" s="76"/>
    </row>
    <row r="36" spans="1:10">
      <c r="A36" s="111" t="s">
        <v>430</v>
      </c>
      <c r="B36" s="77">
        <v>1391034</v>
      </c>
      <c r="C36" s="77">
        <v>0</v>
      </c>
      <c r="D36" s="77">
        <v>0</v>
      </c>
      <c r="E36" s="77">
        <v>4203320</v>
      </c>
      <c r="F36" s="77">
        <f t="shared" si="4"/>
        <v>5594354</v>
      </c>
      <c r="G36" s="77">
        <v>4495985</v>
      </c>
      <c r="H36" s="77">
        <f t="shared" si="5"/>
        <v>-1098369</v>
      </c>
      <c r="I36" s="77">
        <v>0</v>
      </c>
      <c r="J36" s="76"/>
    </row>
    <row r="37" spans="1:10">
      <c r="A37" s="45" t="s">
        <v>429</v>
      </c>
      <c r="B37" s="77">
        <v>1391034</v>
      </c>
      <c r="C37" s="77">
        <v>0</v>
      </c>
      <c r="D37" s="77">
        <v>0</v>
      </c>
      <c r="E37" s="77">
        <v>4203320</v>
      </c>
      <c r="F37" s="77">
        <f t="shared" si="4"/>
        <v>5594354</v>
      </c>
      <c r="G37" s="77">
        <v>4495985</v>
      </c>
      <c r="H37" s="77">
        <f t="shared" si="5"/>
        <v>-1098369</v>
      </c>
      <c r="I37" s="77">
        <v>0</v>
      </c>
      <c r="J37" s="76"/>
    </row>
    <row r="38" spans="1:10">
      <c r="A38" s="111" t="s">
        <v>428</v>
      </c>
      <c r="B38" s="77">
        <v>3645000</v>
      </c>
      <c r="C38" s="77">
        <v>62500000</v>
      </c>
      <c r="D38" s="77">
        <v>6997000</v>
      </c>
      <c r="E38" s="77">
        <v>-12928670</v>
      </c>
      <c r="F38" s="77">
        <f t="shared" si="4"/>
        <v>60213330</v>
      </c>
      <c r="G38" s="77">
        <v>56353570</v>
      </c>
      <c r="H38" s="77">
        <f t="shared" si="5"/>
        <v>-3859760</v>
      </c>
      <c r="I38" s="77">
        <v>0</v>
      </c>
      <c r="J38" s="76"/>
    </row>
    <row r="39" spans="1:10">
      <c r="A39" s="45" t="s">
        <v>427</v>
      </c>
      <c r="B39" s="77">
        <v>3645000</v>
      </c>
      <c r="C39" s="77">
        <v>62500000</v>
      </c>
      <c r="D39" s="77">
        <v>6997000</v>
      </c>
      <c r="E39" s="77">
        <v>-12928670</v>
      </c>
      <c r="F39" s="77">
        <f t="shared" si="4"/>
        <v>60213330</v>
      </c>
      <c r="G39" s="77">
        <v>56305119</v>
      </c>
      <c r="H39" s="77">
        <f t="shared" si="5"/>
        <v>-3908211</v>
      </c>
      <c r="I39" s="77">
        <v>0</v>
      </c>
      <c r="J39" s="76"/>
    </row>
    <row r="40" spans="1:10" ht="32.4">
      <c r="A40" s="45" t="s">
        <v>426</v>
      </c>
      <c r="B40" s="77">
        <v>0</v>
      </c>
      <c r="C40" s="77">
        <v>0</v>
      </c>
      <c r="D40" s="77">
        <v>0</v>
      </c>
      <c r="E40" s="77">
        <v>0</v>
      </c>
      <c r="F40" s="77">
        <f t="shared" si="4"/>
        <v>0</v>
      </c>
      <c r="G40" s="77">
        <v>48451</v>
      </c>
      <c r="H40" s="77">
        <f t="shared" si="5"/>
        <v>48451</v>
      </c>
      <c r="I40" s="77">
        <v>0</v>
      </c>
      <c r="J40" s="76"/>
    </row>
    <row r="41" spans="1:10">
      <c r="A41" s="111" t="s">
        <v>425</v>
      </c>
      <c r="B41" s="77">
        <v>0</v>
      </c>
      <c r="C41" s="77">
        <v>5500000</v>
      </c>
      <c r="D41" s="77">
        <v>0</v>
      </c>
      <c r="E41" s="77">
        <v>-2167938</v>
      </c>
      <c r="F41" s="77">
        <f t="shared" si="4"/>
        <v>3332062</v>
      </c>
      <c r="G41" s="77">
        <v>3332062</v>
      </c>
      <c r="H41" s="77">
        <f t="shared" si="5"/>
        <v>0</v>
      </c>
      <c r="I41" s="77">
        <v>0</v>
      </c>
      <c r="J41" s="76"/>
    </row>
    <row r="42" spans="1:10">
      <c r="A42" s="45" t="s">
        <v>424</v>
      </c>
      <c r="B42" s="77">
        <v>0</v>
      </c>
      <c r="C42" s="77">
        <v>5500000</v>
      </c>
      <c r="D42" s="77">
        <v>0</v>
      </c>
      <c r="E42" s="77">
        <v>-2167938</v>
      </c>
      <c r="F42" s="77">
        <f t="shared" si="4"/>
        <v>3332062</v>
      </c>
      <c r="G42" s="77">
        <v>3332062</v>
      </c>
      <c r="H42" s="77">
        <f t="shared" si="5"/>
        <v>0</v>
      </c>
      <c r="I42" s="77">
        <v>0</v>
      </c>
      <c r="J42" s="76"/>
    </row>
    <row r="43" spans="1:10">
      <c r="A43" s="111" t="s">
        <v>423</v>
      </c>
      <c r="B43" s="77">
        <v>7018289</v>
      </c>
      <c r="C43" s="77">
        <v>18254000</v>
      </c>
      <c r="D43" s="77">
        <v>0</v>
      </c>
      <c r="E43" s="77">
        <v>10464055</v>
      </c>
      <c r="F43" s="77">
        <f t="shared" si="4"/>
        <v>35736344</v>
      </c>
      <c r="G43" s="77">
        <v>35603089</v>
      </c>
      <c r="H43" s="77">
        <f t="shared" si="5"/>
        <v>-133255</v>
      </c>
      <c r="I43" s="77">
        <v>0</v>
      </c>
      <c r="J43" s="76"/>
    </row>
    <row r="44" spans="1:10">
      <c r="A44" s="45" t="s">
        <v>422</v>
      </c>
      <c r="B44" s="77">
        <v>7018289</v>
      </c>
      <c r="C44" s="77">
        <v>18254000</v>
      </c>
      <c r="D44" s="77">
        <v>0</v>
      </c>
      <c r="E44" s="77">
        <v>10464055</v>
      </c>
      <c r="F44" s="77">
        <f t="shared" si="4"/>
        <v>35736344</v>
      </c>
      <c r="G44" s="77">
        <v>31273781</v>
      </c>
      <c r="H44" s="77">
        <f t="shared" si="5"/>
        <v>-4462563</v>
      </c>
      <c r="I44" s="77">
        <v>0</v>
      </c>
      <c r="J44" s="76"/>
    </row>
    <row r="45" spans="1:10" ht="32.4">
      <c r="A45" s="45" t="s">
        <v>421</v>
      </c>
      <c r="B45" s="77">
        <v>0</v>
      </c>
      <c r="C45" s="77">
        <v>0</v>
      </c>
      <c r="D45" s="77">
        <v>0</v>
      </c>
      <c r="E45" s="77">
        <v>0</v>
      </c>
      <c r="F45" s="77">
        <f t="shared" si="4"/>
        <v>0</v>
      </c>
      <c r="G45" s="77">
        <v>4329308</v>
      </c>
      <c r="H45" s="77">
        <f t="shared" si="5"/>
        <v>4329308</v>
      </c>
      <c r="I45" s="77">
        <v>0</v>
      </c>
      <c r="J45" s="76"/>
    </row>
    <row r="46" spans="1:10">
      <c r="A46" s="112"/>
      <c r="B46" s="113"/>
      <c r="C46" s="113"/>
      <c r="D46" s="113"/>
      <c r="E46" s="113"/>
      <c r="F46" s="113"/>
      <c r="G46" s="113"/>
      <c r="H46" s="113"/>
      <c r="I46" s="113"/>
      <c r="J46" s="114"/>
    </row>
    <row r="47" spans="1:10">
      <c r="A47" s="111" t="s">
        <v>436</v>
      </c>
      <c r="B47" s="77">
        <v>0</v>
      </c>
      <c r="C47" s="77">
        <v>10000000</v>
      </c>
      <c r="D47" s="77">
        <v>0</v>
      </c>
      <c r="E47" s="77">
        <v>0</v>
      </c>
      <c r="F47" s="77">
        <f t="shared" ref="F47:F56" si="6">B47+C47+D47+E47</f>
        <v>10000000</v>
      </c>
      <c r="G47" s="77">
        <v>1096115</v>
      </c>
      <c r="H47" s="77">
        <f t="shared" ref="H47:H56" si="7">G47-F47</f>
        <v>-8903885</v>
      </c>
      <c r="I47" s="77">
        <v>0</v>
      </c>
      <c r="J47" s="76"/>
    </row>
    <row r="48" spans="1:10">
      <c r="A48" s="111" t="s">
        <v>430</v>
      </c>
      <c r="B48" s="77">
        <v>0</v>
      </c>
      <c r="C48" s="77">
        <v>0</v>
      </c>
      <c r="D48" s="77">
        <v>0</v>
      </c>
      <c r="E48" s="77">
        <v>0</v>
      </c>
      <c r="F48" s="77">
        <f t="shared" si="6"/>
        <v>0</v>
      </c>
      <c r="G48" s="77">
        <v>329136</v>
      </c>
      <c r="H48" s="77">
        <f t="shared" si="7"/>
        <v>329136</v>
      </c>
      <c r="I48" s="77">
        <v>0</v>
      </c>
      <c r="J48" s="76"/>
    </row>
    <row r="49" spans="1:10" ht="25.2">
      <c r="A49" s="45" t="s">
        <v>429</v>
      </c>
      <c r="B49" s="77">
        <v>0</v>
      </c>
      <c r="C49" s="77">
        <v>0</v>
      </c>
      <c r="D49" s="77">
        <v>0</v>
      </c>
      <c r="E49" s="77">
        <v>0</v>
      </c>
      <c r="F49" s="77">
        <f t="shared" si="6"/>
        <v>0</v>
      </c>
      <c r="G49" s="77">
        <v>329136</v>
      </c>
      <c r="H49" s="77">
        <f t="shared" si="7"/>
        <v>329136</v>
      </c>
      <c r="I49" s="77">
        <v>0</v>
      </c>
      <c r="J49" s="76" t="s">
        <v>779</v>
      </c>
    </row>
    <row r="50" spans="1:10">
      <c r="A50" s="111" t="s">
        <v>428</v>
      </c>
      <c r="B50" s="77">
        <v>0</v>
      </c>
      <c r="C50" s="77">
        <v>8000000</v>
      </c>
      <c r="D50" s="77">
        <v>0</v>
      </c>
      <c r="E50" s="77">
        <v>0</v>
      </c>
      <c r="F50" s="77">
        <f t="shared" si="6"/>
        <v>8000000</v>
      </c>
      <c r="G50" s="77">
        <v>349607</v>
      </c>
      <c r="H50" s="77">
        <f t="shared" si="7"/>
        <v>-7650393</v>
      </c>
      <c r="I50" s="77">
        <v>0</v>
      </c>
      <c r="J50" s="76"/>
    </row>
    <row r="51" spans="1:10">
      <c r="A51" s="45" t="s">
        <v>427</v>
      </c>
      <c r="B51" s="77">
        <v>0</v>
      </c>
      <c r="C51" s="77">
        <v>8000000</v>
      </c>
      <c r="D51" s="77">
        <v>0</v>
      </c>
      <c r="E51" s="77">
        <v>0</v>
      </c>
      <c r="F51" s="77">
        <f t="shared" si="6"/>
        <v>8000000</v>
      </c>
      <c r="G51" s="77">
        <v>349607</v>
      </c>
      <c r="H51" s="77">
        <f t="shared" si="7"/>
        <v>-7650393</v>
      </c>
      <c r="I51" s="77">
        <v>0</v>
      </c>
      <c r="J51" s="76" t="s">
        <v>783</v>
      </c>
    </row>
    <row r="52" spans="1:10">
      <c r="A52" s="111" t="s">
        <v>425</v>
      </c>
      <c r="B52" s="77">
        <v>0</v>
      </c>
      <c r="C52" s="77">
        <v>1000000</v>
      </c>
      <c r="D52" s="77">
        <v>0</v>
      </c>
      <c r="E52" s="77">
        <v>0</v>
      </c>
      <c r="F52" s="77">
        <f t="shared" si="6"/>
        <v>1000000</v>
      </c>
      <c r="G52" s="77">
        <v>0</v>
      </c>
      <c r="H52" s="77">
        <f t="shared" si="7"/>
        <v>-1000000</v>
      </c>
      <c r="I52" s="77">
        <v>0</v>
      </c>
      <c r="J52" s="76"/>
    </row>
    <row r="53" spans="1:10">
      <c r="A53" s="45" t="s">
        <v>424</v>
      </c>
      <c r="B53" s="77">
        <v>0</v>
      </c>
      <c r="C53" s="77">
        <v>1000000</v>
      </c>
      <c r="D53" s="77">
        <v>0</v>
      </c>
      <c r="E53" s="77">
        <v>0</v>
      </c>
      <c r="F53" s="77">
        <f t="shared" si="6"/>
        <v>1000000</v>
      </c>
      <c r="G53" s="77">
        <v>0</v>
      </c>
      <c r="H53" s="77">
        <f t="shared" si="7"/>
        <v>-1000000</v>
      </c>
      <c r="I53" s="77">
        <v>0</v>
      </c>
      <c r="J53" s="76"/>
    </row>
    <row r="54" spans="1:10">
      <c r="A54" s="111" t="s">
        <v>423</v>
      </c>
      <c r="B54" s="77">
        <v>0</v>
      </c>
      <c r="C54" s="77">
        <v>1000000</v>
      </c>
      <c r="D54" s="77">
        <v>0</v>
      </c>
      <c r="E54" s="77">
        <v>0</v>
      </c>
      <c r="F54" s="77">
        <f t="shared" si="6"/>
        <v>1000000</v>
      </c>
      <c r="G54" s="77">
        <v>417372</v>
      </c>
      <c r="H54" s="77">
        <f t="shared" si="7"/>
        <v>-582628</v>
      </c>
      <c r="I54" s="77">
        <v>0</v>
      </c>
      <c r="J54" s="76"/>
    </row>
    <row r="55" spans="1:10" ht="37.799999999999997">
      <c r="A55" s="45" t="s">
        <v>422</v>
      </c>
      <c r="B55" s="77">
        <v>0</v>
      </c>
      <c r="C55" s="77">
        <v>1000000</v>
      </c>
      <c r="D55" s="77">
        <v>0</v>
      </c>
      <c r="E55" s="77">
        <v>0</v>
      </c>
      <c r="F55" s="77">
        <f t="shared" si="6"/>
        <v>1000000</v>
      </c>
      <c r="G55" s="77">
        <v>417372</v>
      </c>
      <c r="H55" s="77">
        <f t="shared" si="7"/>
        <v>-582628</v>
      </c>
      <c r="I55" s="77">
        <v>0</v>
      </c>
      <c r="J55" s="76" t="s">
        <v>784</v>
      </c>
    </row>
    <row r="56" spans="1:10">
      <c r="A56" s="111" t="s">
        <v>420</v>
      </c>
      <c r="B56" s="77">
        <v>12521667</v>
      </c>
      <c r="C56" s="77">
        <v>100254000</v>
      </c>
      <c r="D56" s="77">
        <v>6997000</v>
      </c>
      <c r="E56" s="77">
        <v>0</v>
      </c>
      <c r="F56" s="77">
        <f t="shared" si="6"/>
        <v>119772667</v>
      </c>
      <c r="G56" s="77">
        <v>105706494</v>
      </c>
      <c r="H56" s="77">
        <f t="shared" si="7"/>
        <v>-14066173</v>
      </c>
      <c r="I56" s="77">
        <v>0</v>
      </c>
      <c r="J56" s="76"/>
    </row>
    <row r="57" spans="1:10">
      <c r="A57" s="112"/>
      <c r="B57" s="113"/>
      <c r="C57" s="113"/>
      <c r="D57" s="113"/>
      <c r="E57" s="113"/>
      <c r="F57" s="113"/>
      <c r="G57" s="113"/>
      <c r="H57" s="113"/>
      <c r="I57" s="113"/>
      <c r="J57" s="114"/>
    </row>
    <row r="58" spans="1:10">
      <c r="A58" s="111" t="s">
        <v>432</v>
      </c>
      <c r="B58" s="77"/>
      <c r="C58" s="77"/>
      <c r="D58" s="77"/>
      <c r="E58" s="77"/>
      <c r="F58" s="77"/>
      <c r="G58" s="77"/>
      <c r="H58" s="77"/>
      <c r="I58" s="77"/>
      <c r="J58" s="76"/>
    </row>
    <row r="59" spans="1:10" ht="32.4">
      <c r="A59" s="111" t="s">
        <v>431</v>
      </c>
      <c r="B59" s="77">
        <v>0</v>
      </c>
      <c r="C59" s="77">
        <v>104396000</v>
      </c>
      <c r="D59" s="77">
        <v>91568263</v>
      </c>
      <c r="E59" s="77">
        <v>0</v>
      </c>
      <c r="F59" s="77">
        <f t="shared" ref="F59:F71" si="8">B59+C59+D59+E59</f>
        <v>195964263</v>
      </c>
      <c r="G59" s="77">
        <v>195964263</v>
      </c>
      <c r="H59" s="77">
        <f t="shared" ref="H59:H71" si="9">G59-F59</f>
        <v>0</v>
      </c>
      <c r="I59" s="77">
        <v>0</v>
      </c>
      <c r="J59" s="76"/>
    </row>
    <row r="60" spans="1:10">
      <c r="A60" s="111" t="s">
        <v>434</v>
      </c>
      <c r="B60" s="77">
        <v>0</v>
      </c>
      <c r="C60" s="77">
        <v>0</v>
      </c>
      <c r="D60" s="77">
        <v>0</v>
      </c>
      <c r="E60" s="77">
        <v>79000</v>
      </c>
      <c r="F60" s="77">
        <f t="shared" si="8"/>
        <v>79000</v>
      </c>
      <c r="G60" s="77">
        <v>79000</v>
      </c>
      <c r="H60" s="77">
        <f t="shared" si="9"/>
        <v>0</v>
      </c>
      <c r="I60" s="77">
        <v>0</v>
      </c>
      <c r="J60" s="76"/>
    </row>
    <row r="61" spans="1:10">
      <c r="A61" s="45" t="s">
        <v>433</v>
      </c>
      <c r="B61" s="77">
        <v>0</v>
      </c>
      <c r="C61" s="77">
        <v>0</v>
      </c>
      <c r="D61" s="77">
        <v>0</v>
      </c>
      <c r="E61" s="77">
        <v>79000</v>
      </c>
      <c r="F61" s="77">
        <f t="shared" si="8"/>
        <v>79000</v>
      </c>
      <c r="G61" s="77">
        <v>79000</v>
      </c>
      <c r="H61" s="77">
        <f t="shared" si="9"/>
        <v>0</v>
      </c>
      <c r="I61" s="77">
        <v>0</v>
      </c>
      <c r="J61" s="76"/>
    </row>
    <row r="62" spans="1:10">
      <c r="A62" s="111" t="s">
        <v>430</v>
      </c>
      <c r="B62" s="77">
        <v>0</v>
      </c>
      <c r="C62" s="77">
        <v>0</v>
      </c>
      <c r="D62" s="77">
        <v>0</v>
      </c>
      <c r="E62" s="77">
        <v>179902</v>
      </c>
      <c r="F62" s="77">
        <f t="shared" si="8"/>
        <v>179902</v>
      </c>
      <c r="G62" s="77">
        <v>179902</v>
      </c>
      <c r="H62" s="77">
        <f t="shared" si="9"/>
        <v>0</v>
      </c>
      <c r="I62" s="77">
        <v>0</v>
      </c>
      <c r="J62" s="76"/>
    </row>
    <row r="63" spans="1:10">
      <c r="A63" s="45" t="s">
        <v>429</v>
      </c>
      <c r="B63" s="77">
        <v>0</v>
      </c>
      <c r="C63" s="77">
        <v>0</v>
      </c>
      <c r="D63" s="77">
        <v>0</v>
      </c>
      <c r="E63" s="77">
        <v>179902</v>
      </c>
      <c r="F63" s="77">
        <f t="shared" si="8"/>
        <v>179902</v>
      </c>
      <c r="G63" s="77">
        <v>179902</v>
      </c>
      <c r="H63" s="77">
        <f t="shared" si="9"/>
        <v>0</v>
      </c>
      <c r="I63" s="77">
        <v>0</v>
      </c>
      <c r="J63" s="76"/>
    </row>
    <row r="64" spans="1:10" ht="50.4">
      <c r="A64" s="111" t="s">
        <v>428</v>
      </c>
      <c r="B64" s="77">
        <v>0</v>
      </c>
      <c r="C64" s="77">
        <v>69500000</v>
      </c>
      <c r="D64" s="77">
        <v>77778218</v>
      </c>
      <c r="E64" s="77">
        <v>-2458902</v>
      </c>
      <c r="F64" s="77">
        <f t="shared" si="8"/>
        <v>144819316</v>
      </c>
      <c r="G64" s="77">
        <v>144819316</v>
      </c>
      <c r="H64" s="77">
        <f t="shared" si="9"/>
        <v>0</v>
      </c>
      <c r="I64" s="77">
        <v>0</v>
      </c>
      <c r="J64" s="76" t="s">
        <v>769</v>
      </c>
    </row>
    <row r="65" spans="1:10">
      <c r="A65" s="45" t="s">
        <v>427</v>
      </c>
      <c r="B65" s="77">
        <v>0</v>
      </c>
      <c r="C65" s="77">
        <v>69500000</v>
      </c>
      <c r="D65" s="77">
        <v>77778218</v>
      </c>
      <c r="E65" s="77">
        <v>-2458902</v>
      </c>
      <c r="F65" s="77">
        <f t="shared" si="8"/>
        <v>144819316</v>
      </c>
      <c r="G65" s="77">
        <v>144818272</v>
      </c>
      <c r="H65" s="77">
        <f t="shared" si="9"/>
        <v>-1044</v>
      </c>
      <c r="I65" s="77">
        <v>0</v>
      </c>
      <c r="J65" s="76"/>
    </row>
    <row r="66" spans="1:10" ht="32.4">
      <c r="A66" s="45" t="s">
        <v>426</v>
      </c>
      <c r="B66" s="77">
        <v>0</v>
      </c>
      <c r="C66" s="77">
        <v>0</v>
      </c>
      <c r="D66" s="77">
        <v>0</v>
      </c>
      <c r="E66" s="77">
        <v>0</v>
      </c>
      <c r="F66" s="77">
        <f t="shared" si="8"/>
        <v>0</v>
      </c>
      <c r="G66" s="77">
        <v>1044</v>
      </c>
      <c r="H66" s="77">
        <f t="shared" si="9"/>
        <v>1044</v>
      </c>
      <c r="I66" s="77">
        <v>0</v>
      </c>
      <c r="J66" s="76"/>
    </row>
    <row r="67" spans="1:10" ht="50.4">
      <c r="A67" s="111" t="s">
        <v>425</v>
      </c>
      <c r="B67" s="77">
        <v>0</v>
      </c>
      <c r="C67" s="77">
        <v>655000</v>
      </c>
      <c r="D67" s="77">
        <v>1051173</v>
      </c>
      <c r="E67" s="77">
        <v>2200000</v>
      </c>
      <c r="F67" s="77">
        <f t="shared" si="8"/>
        <v>3906173</v>
      </c>
      <c r="G67" s="77">
        <v>3906173</v>
      </c>
      <c r="H67" s="77">
        <f t="shared" si="9"/>
        <v>0</v>
      </c>
      <c r="I67" s="77">
        <v>0</v>
      </c>
      <c r="J67" s="76" t="s">
        <v>770</v>
      </c>
    </row>
    <row r="68" spans="1:10">
      <c r="A68" s="45" t="s">
        <v>424</v>
      </c>
      <c r="B68" s="77">
        <v>0</v>
      </c>
      <c r="C68" s="77">
        <v>655000</v>
      </c>
      <c r="D68" s="77">
        <v>1051173</v>
      </c>
      <c r="E68" s="77">
        <v>2200000</v>
      </c>
      <c r="F68" s="77">
        <f t="shared" si="8"/>
        <v>3906173</v>
      </c>
      <c r="G68" s="77">
        <v>3906173</v>
      </c>
      <c r="H68" s="77">
        <f t="shared" si="9"/>
        <v>0</v>
      </c>
      <c r="I68" s="77">
        <v>0</v>
      </c>
      <c r="J68" s="76"/>
    </row>
    <row r="69" spans="1:10" ht="50.4">
      <c r="A69" s="111" t="s">
        <v>423</v>
      </c>
      <c r="B69" s="77">
        <v>0</v>
      </c>
      <c r="C69" s="77">
        <v>34241000</v>
      </c>
      <c r="D69" s="77">
        <v>12738872</v>
      </c>
      <c r="E69" s="77">
        <v>0</v>
      </c>
      <c r="F69" s="77">
        <f t="shared" si="8"/>
        <v>46979872</v>
      </c>
      <c r="G69" s="77">
        <v>46979872</v>
      </c>
      <c r="H69" s="77">
        <f t="shared" si="9"/>
        <v>0</v>
      </c>
      <c r="I69" s="77">
        <v>0</v>
      </c>
      <c r="J69" s="76" t="s">
        <v>771</v>
      </c>
    </row>
    <row r="70" spans="1:10">
      <c r="A70" s="45" t="s">
        <v>422</v>
      </c>
      <c r="B70" s="77">
        <v>0</v>
      </c>
      <c r="C70" s="77">
        <v>34241000</v>
      </c>
      <c r="D70" s="77">
        <v>12738872</v>
      </c>
      <c r="E70" s="77">
        <v>0</v>
      </c>
      <c r="F70" s="77">
        <f t="shared" si="8"/>
        <v>46979872</v>
      </c>
      <c r="G70" s="77">
        <v>46256281</v>
      </c>
      <c r="H70" s="77">
        <f t="shared" si="9"/>
        <v>-723591</v>
      </c>
      <c r="I70" s="77">
        <v>0</v>
      </c>
      <c r="J70" s="76"/>
    </row>
    <row r="71" spans="1:10" ht="32.4">
      <c r="A71" s="45" t="s">
        <v>421</v>
      </c>
      <c r="B71" s="77">
        <v>0</v>
      </c>
      <c r="C71" s="77">
        <v>0</v>
      </c>
      <c r="D71" s="77">
        <v>0</v>
      </c>
      <c r="E71" s="77">
        <v>0</v>
      </c>
      <c r="F71" s="77">
        <f t="shared" si="8"/>
        <v>0</v>
      </c>
      <c r="G71" s="77">
        <v>723591</v>
      </c>
      <c r="H71" s="77">
        <f t="shared" si="9"/>
        <v>723591</v>
      </c>
      <c r="I71" s="77">
        <v>0</v>
      </c>
      <c r="J71" s="76"/>
    </row>
    <row r="72" spans="1:10">
      <c r="A72" s="112"/>
      <c r="B72" s="113"/>
      <c r="C72" s="113"/>
      <c r="D72" s="113"/>
      <c r="E72" s="113"/>
      <c r="F72" s="113"/>
      <c r="G72" s="113"/>
      <c r="H72" s="113"/>
      <c r="I72" s="113"/>
      <c r="J72" s="114"/>
    </row>
    <row r="73" spans="1:10">
      <c r="A73" s="111" t="s">
        <v>436</v>
      </c>
      <c r="B73" s="77">
        <v>0</v>
      </c>
      <c r="C73" s="77">
        <v>0</v>
      </c>
      <c r="D73" s="77">
        <v>0</v>
      </c>
      <c r="E73" s="77">
        <v>0</v>
      </c>
      <c r="F73" s="77">
        <f t="shared" ref="F73:F80" si="10">B73+C73+D73+E73</f>
        <v>0</v>
      </c>
      <c r="G73" s="77">
        <v>31889381</v>
      </c>
      <c r="H73" s="77">
        <f t="shared" ref="H73:H80" si="11">G73-F73</f>
        <v>31889381</v>
      </c>
      <c r="I73" s="77">
        <v>0</v>
      </c>
      <c r="J73" s="76"/>
    </row>
    <row r="74" spans="1:10">
      <c r="A74" s="111" t="s">
        <v>428</v>
      </c>
      <c r="B74" s="77">
        <v>0</v>
      </c>
      <c r="C74" s="77">
        <v>0</v>
      </c>
      <c r="D74" s="77">
        <v>0</v>
      </c>
      <c r="E74" s="77">
        <v>0</v>
      </c>
      <c r="F74" s="77">
        <f t="shared" si="10"/>
        <v>0</v>
      </c>
      <c r="G74" s="77">
        <v>7262499</v>
      </c>
      <c r="H74" s="77">
        <f t="shared" si="11"/>
        <v>7262499</v>
      </c>
      <c r="I74" s="77">
        <v>0</v>
      </c>
      <c r="J74" s="76"/>
    </row>
    <row r="75" spans="1:10" ht="50.4">
      <c r="A75" s="45" t="s">
        <v>427</v>
      </c>
      <c r="B75" s="77">
        <v>0</v>
      </c>
      <c r="C75" s="77">
        <v>0</v>
      </c>
      <c r="D75" s="77">
        <v>0</v>
      </c>
      <c r="E75" s="77">
        <v>0</v>
      </c>
      <c r="F75" s="77">
        <f t="shared" si="10"/>
        <v>0</v>
      </c>
      <c r="G75" s="77">
        <v>7262499</v>
      </c>
      <c r="H75" s="77">
        <f t="shared" si="11"/>
        <v>7262499</v>
      </c>
      <c r="I75" s="77">
        <v>0</v>
      </c>
      <c r="J75" s="76" t="s">
        <v>785</v>
      </c>
    </row>
    <row r="76" spans="1:10">
      <c r="A76" s="111" t="s">
        <v>425</v>
      </c>
      <c r="B76" s="77">
        <v>0</v>
      </c>
      <c r="C76" s="77">
        <v>0</v>
      </c>
      <c r="D76" s="77">
        <v>0</v>
      </c>
      <c r="E76" s="77">
        <v>0</v>
      </c>
      <c r="F76" s="77">
        <f t="shared" si="10"/>
        <v>0</v>
      </c>
      <c r="G76" s="77">
        <v>373234</v>
      </c>
      <c r="H76" s="77">
        <f t="shared" si="11"/>
        <v>373234</v>
      </c>
      <c r="I76" s="77">
        <v>0</v>
      </c>
      <c r="J76" s="76"/>
    </row>
    <row r="77" spans="1:10" ht="25.2">
      <c r="A77" s="45" t="s">
        <v>424</v>
      </c>
      <c r="B77" s="77">
        <v>0</v>
      </c>
      <c r="C77" s="77">
        <v>0</v>
      </c>
      <c r="D77" s="77">
        <v>0</v>
      </c>
      <c r="E77" s="77">
        <v>0</v>
      </c>
      <c r="F77" s="77">
        <f t="shared" si="10"/>
        <v>0</v>
      </c>
      <c r="G77" s="77">
        <v>373234</v>
      </c>
      <c r="H77" s="77">
        <f t="shared" si="11"/>
        <v>373234</v>
      </c>
      <c r="I77" s="77">
        <v>0</v>
      </c>
      <c r="J77" s="76" t="s">
        <v>781</v>
      </c>
    </row>
    <row r="78" spans="1:10">
      <c r="A78" s="111" t="s">
        <v>423</v>
      </c>
      <c r="B78" s="77">
        <v>0</v>
      </c>
      <c r="C78" s="77">
        <v>0</v>
      </c>
      <c r="D78" s="77">
        <v>0</v>
      </c>
      <c r="E78" s="77">
        <v>0</v>
      </c>
      <c r="F78" s="77">
        <f t="shared" si="10"/>
        <v>0</v>
      </c>
      <c r="G78" s="77">
        <v>24253648</v>
      </c>
      <c r="H78" s="77">
        <f t="shared" si="11"/>
        <v>24253648</v>
      </c>
      <c r="I78" s="77">
        <v>0</v>
      </c>
      <c r="J78" s="76"/>
    </row>
    <row r="79" spans="1:10" ht="25.2">
      <c r="A79" s="45" t="s">
        <v>422</v>
      </c>
      <c r="B79" s="77">
        <v>0</v>
      </c>
      <c r="C79" s="77">
        <v>0</v>
      </c>
      <c r="D79" s="77">
        <v>0</v>
      </c>
      <c r="E79" s="77">
        <v>0</v>
      </c>
      <c r="F79" s="77">
        <f t="shared" si="10"/>
        <v>0</v>
      </c>
      <c r="G79" s="77">
        <v>24253648</v>
      </c>
      <c r="H79" s="77">
        <f t="shared" si="11"/>
        <v>24253648</v>
      </c>
      <c r="I79" s="77">
        <v>0</v>
      </c>
      <c r="J79" s="76" t="s">
        <v>786</v>
      </c>
    </row>
    <row r="80" spans="1:10" ht="16.8" thickBot="1">
      <c r="A80" s="115" t="s">
        <v>420</v>
      </c>
      <c r="B80" s="99">
        <v>0</v>
      </c>
      <c r="C80" s="99">
        <v>104396000</v>
      </c>
      <c r="D80" s="99">
        <v>91568263</v>
      </c>
      <c r="E80" s="99">
        <v>0</v>
      </c>
      <c r="F80" s="99">
        <f t="shared" si="10"/>
        <v>195964263</v>
      </c>
      <c r="G80" s="99">
        <v>227853644</v>
      </c>
      <c r="H80" s="99">
        <f t="shared" si="11"/>
        <v>31889381</v>
      </c>
      <c r="I80" s="99">
        <v>0</v>
      </c>
      <c r="J80" s="116"/>
    </row>
    <row r="82" spans="1:10">
      <c r="A82" s="166"/>
      <c r="B82" s="166"/>
      <c r="C82" s="166"/>
      <c r="D82" s="166"/>
      <c r="E82" s="166"/>
      <c r="F82" s="166"/>
      <c r="G82" s="166"/>
      <c r="H82" s="166"/>
      <c r="I82" s="166"/>
      <c r="J82" s="166"/>
    </row>
  </sheetData>
  <mergeCells count="12">
    <mergeCell ref="A82:J82"/>
    <mergeCell ref="A4:A6"/>
    <mergeCell ref="B4:F4"/>
    <mergeCell ref="G4:G6"/>
    <mergeCell ref="H4:H6"/>
    <mergeCell ref="I4:I6"/>
    <mergeCell ref="J4:J6"/>
    <mergeCell ref="B5:B6"/>
    <mergeCell ref="C5:C6"/>
    <mergeCell ref="D5:D6"/>
    <mergeCell ref="E5:E6"/>
    <mergeCell ref="F5:F6"/>
  </mergeCells>
  <phoneticPr fontId="2" type="noConversion"/>
  <pageMargins left="0.75" right="0.75" top="1" bottom="1" header="0.5" footer="0.5"/>
  <pageSetup paperSize="9" scale="90" orientation="portrait" horizontalDpi="180" verticalDpi="18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75" workbookViewId="0">
      <selection activeCell="F10" sqref="F10"/>
    </sheetView>
  </sheetViews>
  <sheetFormatPr defaultRowHeight="16.2"/>
  <cols>
    <col min="1" max="1" width="21.44140625" style="102" customWidth="1"/>
    <col min="2" max="2" width="16.6640625" style="102" customWidth="1"/>
    <col min="3" max="3" width="8.33203125" style="102" customWidth="1"/>
    <col min="4" max="4" width="7.44140625" style="102" customWidth="1"/>
    <col min="5" max="9" width="16.6640625" style="102" customWidth="1"/>
    <col min="10" max="10" width="7.6640625" style="102" customWidth="1"/>
    <col min="11" max="11" width="16.6640625" style="102" customWidth="1"/>
    <col min="12" max="12" width="7.6640625" style="102" customWidth="1"/>
    <col min="13" max="13" width="16.6640625" style="118" customWidth="1"/>
    <col min="14" max="14" width="13.33203125" style="118" customWidth="1"/>
    <col min="15" max="15" width="16.6640625" style="118" customWidth="1"/>
    <col min="16" max="16" width="12.21875" style="118" customWidth="1"/>
    <col min="17" max="17" width="23.21875" style="118" customWidth="1"/>
    <col min="18" max="256" width="8.88671875" style="90"/>
    <col min="257" max="257" width="21.44140625" style="90" customWidth="1"/>
    <col min="258" max="258" width="16.6640625" style="90" customWidth="1"/>
    <col min="259" max="259" width="8.33203125" style="90" customWidth="1"/>
    <col min="260" max="260" width="7.44140625" style="90" customWidth="1"/>
    <col min="261" max="265" width="16.6640625" style="90" customWidth="1"/>
    <col min="266" max="266" width="7.6640625" style="90" customWidth="1"/>
    <col min="267" max="267" width="16.6640625" style="90" customWidth="1"/>
    <col min="268" max="268" width="7.6640625" style="90" customWidth="1"/>
    <col min="269" max="269" width="16.6640625" style="90" customWidth="1"/>
    <col min="270" max="270" width="7.6640625" style="90" customWidth="1"/>
    <col min="271" max="271" width="16.6640625" style="90" customWidth="1"/>
    <col min="272" max="272" width="7.6640625" style="90" customWidth="1"/>
    <col min="273" max="273" width="23.21875" style="90" customWidth="1"/>
    <col min="274" max="512" width="8.88671875" style="90"/>
    <col min="513" max="513" width="21.44140625" style="90" customWidth="1"/>
    <col min="514" max="514" width="16.6640625" style="90" customWidth="1"/>
    <col min="515" max="515" width="8.33203125" style="90" customWidth="1"/>
    <col min="516" max="516" width="7.44140625" style="90" customWidth="1"/>
    <col min="517" max="521" width="16.6640625" style="90" customWidth="1"/>
    <col min="522" max="522" width="7.6640625" style="90" customWidth="1"/>
    <col min="523" max="523" width="16.6640625" style="90" customWidth="1"/>
    <col min="524" max="524" width="7.6640625" style="90" customWidth="1"/>
    <col min="525" max="525" width="16.6640625" style="90" customWidth="1"/>
    <col min="526" max="526" width="7.6640625" style="90" customWidth="1"/>
    <col min="527" max="527" width="16.6640625" style="90" customWidth="1"/>
    <col min="528" max="528" width="7.6640625" style="90" customWidth="1"/>
    <col min="529" max="529" width="23.21875" style="90" customWidth="1"/>
    <col min="530" max="768" width="8.88671875" style="90"/>
    <col min="769" max="769" width="21.44140625" style="90" customWidth="1"/>
    <col min="770" max="770" width="16.6640625" style="90" customWidth="1"/>
    <col min="771" max="771" width="8.33203125" style="90" customWidth="1"/>
    <col min="772" max="772" width="7.44140625" style="90" customWidth="1"/>
    <col min="773" max="777" width="16.6640625" style="90" customWidth="1"/>
    <col min="778" max="778" width="7.6640625" style="90" customWidth="1"/>
    <col min="779" max="779" width="16.6640625" style="90" customWidth="1"/>
    <col min="780" max="780" width="7.6640625" style="90" customWidth="1"/>
    <col min="781" max="781" width="16.6640625" style="90" customWidth="1"/>
    <col min="782" max="782" width="7.6640625" style="90" customWidth="1"/>
    <col min="783" max="783" width="16.6640625" style="90" customWidth="1"/>
    <col min="784" max="784" width="7.6640625" style="90" customWidth="1"/>
    <col min="785" max="785" width="23.21875" style="90" customWidth="1"/>
    <col min="786" max="1024" width="8.88671875" style="90"/>
    <col min="1025" max="1025" width="21.44140625" style="90" customWidth="1"/>
    <col min="1026" max="1026" width="16.6640625" style="90" customWidth="1"/>
    <col min="1027" max="1027" width="8.33203125" style="90" customWidth="1"/>
    <col min="1028" max="1028" width="7.44140625" style="90" customWidth="1"/>
    <col min="1029" max="1033" width="16.6640625" style="90" customWidth="1"/>
    <col min="1034" max="1034" width="7.6640625" style="90" customWidth="1"/>
    <col min="1035" max="1035" width="16.6640625" style="90" customWidth="1"/>
    <col min="1036" max="1036" width="7.6640625" style="90" customWidth="1"/>
    <col min="1037" max="1037" width="16.6640625" style="90" customWidth="1"/>
    <col min="1038" max="1038" width="7.6640625" style="90" customWidth="1"/>
    <col min="1039" max="1039" width="16.6640625" style="90" customWidth="1"/>
    <col min="1040" max="1040" width="7.6640625" style="90" customWidth="1"/>
    <col min="1041" max="1041" width="23.21875" style="90" customWidth="1"/>
    <col min="1042" max="1280" width="8.88671875" style="90"/>
    <col min="1281" max="1281" width="21.44140625" style="90" customWidth="1"/>
    <col min="1282" max="1282" width="16.6640625" style="90" customWidth="1"/>
    <col min="1283" max="1283" width="8.33203125" style="90" customWidth="1"/>
    <col min="1284" max="1284" width="7.44140625" style="90" customWidth="1"/>
    <col min="1285" max="1289" width="16.6640625" style="90" customWidth="1"/>
    <col min="1290" max="1290" width="7.6640625" style="90" customWidth="1"/>
    <col min="1291" max="1291" width="16.6640625" style="90" customWidth="1"/>
    <col min="1292" max="1292" width="7.6640625" style="90" customWidth="1"/>
    <col min="1293" max="1293" width="16.6640625" style="90" customWidth="1"/>
    <col min="1294" max="1294" width="7.6640625" style="90" customWidth="1"/>
    <col min="1295" max="1295" width="16.6640625" style="90" customWidth="1"/>
    <col min="1296" max="1296" width="7.6640625" style="90" customWidth="1"/>
    <col min="1297" max="1297" width="23.21875" style="90" customWidth="1"/>
    <col min="1298" max="1536" width="8.88671875" style="90"/>
    <col min="1537" max="1537" width="21.44140625" style="90" customWidth="1"/>
    <col min="1538" max="1538" width="16.6640625" style="90" customWidth="1"/>
    <col min="1539" max="1539" width="8.33203125" style="90" customWidth="1"/>
    <col min="1540" max="1540" width="7.44140625" style="90" customWidth="1"/>
    <col min="1541" max="1545" width="16.6640625" style="90" customWidth="1"/>
    <col min="1546" max="1546" width="7.6640625" style="90" customWidth="1"/>
    <col min="1547" max="1547" width="16.6640625" style="90" customWidth="1"/>
    <col min="1548" max="1548" width="7.6640625" style="90" customWidth="1"/>
    <col min="1549" max="1549" width="16.6640625" style="90" customWidth="1"/>
    <col min="1550" max="1550" width="7.6640625" style="90" customWidth="1"/>
    <col min="1551" max="1551" width="16.6640625" style="90" customWidth="1"/>
    <col min="1552" max="1552" width="7.6640625" style="90" customWidth="1"/>
    <col min="1553" max="1553" width="23.21875" style="90" customWidth="1"/>
    <col min="1554" max="1792" width="8.88671875" style="90"/>
    <col min="1793" max="1793" width="21.44140625" style="90" customWidth="1"/>
    <col min="1794" max="1794" width="16.6640625" style="90" customWidth="1"/>
    <col min="1795" max="1795" width="8.33203125" style="90" customWidth="1"/>
    <col min="1796" max="1796" width="7.44140625" style="90" customWidth="1"/>
    <col min="1797" max="1801" width="16.6640625" style="90" customWidth="1"/>
    <col min="1802" max="1802" width="7.6640625" style="90" customWidth="1"/>
    <col min="1803" max="1803" width="16.6640625" style="90" customWidth="1"/>
    <col min="1804" max="1804" width="7.6640625" style="90" customWidth="1"/>
    <col min="1805" max="1805" width="16.6640625" style="90" customWidth="1"/>
    <col min="1806" max="1806" width="7.6640625" style="90" customWidth="1"/>
    <col min="1807" max="1807" width="16.6640625" style="90" customWidth="1"/>
    <col min="1808" max="1808" width="7.6640625" style="90" customWidth="1"/>
    <col min="1809" max="1809" width="23.21875" style="90" customWidth="1"/>
    <col min="1810" max="2048" width="8.88671875" style="90"/>
    <col min="2049" max="2049" width="21.44140625" style="90" customWidth="1"/>
    <col min="2050" max="2050" width="16.6640625" style="90" customWidth="1"/>
    <col min="2051" max="2051" width="8.33203125" style="90" customWidth="1"/>
    <col min="2052" max="2052" width="7.44140625" style="90" customWidth="1"/>
    <col min="2053" max="2057" width="16.6640625" style="90" customWidth="1"/>
    <col min="2058" max="2058" width="7.6640625" style="90" customWidth="1"/>
    <col min="2059" max="2059" width="16.6640625" style="90" customWidth="1"/>
    <col min="2060" max="2060" width="7.6640625" style="90" customWidth="1"/>
    <col min="2061" max="2061" width="16.6640625" style="90" customWidth="1"/>
    <col min="2062" max="2062" width="7.6640625" style="90" customWidth="1"/>
    <col min="2063" max="2063" width="16.6640625" style="90" customWidth="1"/>
    <col min="2064" max="2064" width="7.6640625" style="90" customWidth="1"/>
    <col min="2065" max="2065" width="23.21875" style="90" customWidth="1"/>
    <col min="2066" max="2304" width="8.88671875" style="90"/>
    <col min="2305" max="2305" width="21.44140625" style="90" customWidth="1"/>
    <col min="2306" max="2306" width="16.6640625" style="90" customWidth="1"/>
    <col min="2307" max="2307" width="8.33203125" style="90" customWidth="1"/>
    <col min="2308" max="2308" width="7.44140625" style="90" customWidth="1"/>
    <col min="2309" max="2313" width="16.6640625" style="90" customWidth="1"/>
    <col min="2314" max="2314" width="7.6640625" style="90" customWidth="1"/>
    <col min="2315" max="2315" width="16.6640625" style="90" customWidth="1"/>
    <col min="2316" max="2316" width="7.6640625" style="90" customWidth="1"/>
    <col min="2317" max="2317" width="16.6640625" style="90" customWidth="1"/>
    <col min="2318" max="2318" width="7.6640625" style="90" customWidth="1"/>
    <col min="2319" max="2319" width="16.6640625" style="90" customWidth="1"/>
    <col min="2320" max="2320" width="7.6640625" style="90" customWidth="1"/>
    <col min="2321" max="2321" width="23.21875" style="90" customWidth="1"/>
    <col min="2322" max="2560" width="8.88671875" style="90"/>
    <col min="2561" max="2561" width="21.44140625" style="90" customWidth="1"/>
    <col min="2562" max="2562" width="16.6640625" style="90" customWidth="1"/>
    <col min="2563" max="2563" width="8.33203125" style="90" customWidth="1"/>
    <col min="2564" max="2564" width="7.44140625" style="90" customWidth="1"/>
    <col min="2565" max="2569" width="16.6640625" style="90" customWidth="1"/>
    <col min="2570" max="2570" width="7.6640625" style="90" customWidth="1"/>
    <col min="2571" max="2571" width="16.6640625" style="90" customWidth="1"/>
    <col min="2572" max="2572" width="7.6640625" style="90" customWidth="1"/>
    <col min="2573" max="2573" width="16.6640625" style="90" customWidth="1"/>
    <col min="2574" max="2574" width="7.6640625" style="90" customWidth="1"/>
    <col min="2575" max="2575" width="16.6640625" style="90" customWidth="1"/>
    <col min="2576" max="2576" width="7.6640625" style="90" customWidth="1"/>
    <col min="2577" max="2577" width="23.21875" style="90" customWidth="1"/>
    <col min="2578" max="2816" width="8.88671875" style="90"/>
    <col min="2817" max="2817" width="21.44140625" style="90" customWidth="1"/>
    <col min="2818" max="2818" width="16.6640625" style="90" customWidth="1"/>
    <col min="2819" max="2819" width="8.33203125" style="90" customWidth="1"/>
    <col min="2820" max="2820" width="7.44140625" style="90" customWidth="1"/>
    <col min="2821" max="2825" width="16.6640625" style="90" customWidth="1"/>
    <col min="2826" max="2826" width="7.6640625" style="90" customWidth="1"/>
    <col min="2827" max="2827" width="16.6640625" style="90" customWidth="1"/>
    <col min="2828" max="2828" width="7.6640625" style="90" customWidth="1"/>
    <col min="2829" max="2829" width="16.6640625" style="90" customWidth="1"/>
    <col min="2830" max="2830" width="7.6640625" style="90" customWidth="1"/>
    <col min="2831" max="2831" width="16.6640625" style="90" customWidth="1"/>
    <col min="2832" max="2832" width="7.6640625" style="90" customWidth="1"/>
    <col min="2833" max="2833" width="23.21875" style="90" customWidth="1"/>
    <col min="2834" max="3072" width="8.88671875" style="90"/>
    <col min="3073" max="3073" width="21.44140625" style="90" customWidth="1"/>
    <col min="3074" max="3074" width="16.6640625" style="90" customWidth="1"/>
    <col min="3075" max="3075" width="8.33203125" style="90" customWidth="1"/>
    <col min="3076" max="3076" width="7.44140625" style="90" customWidth="1"/>
    <col min="3077" max="3081" width="16.6640625" style="90" customWidth="1"/>
    <col min="3082" max="3082" width="7.6640625" style="90" customWidth="1"/>
    <col min="3083" max="3083" width="16.6640625" style="90" customWidth="1"/>
    <col min="3084" max="3084" width="7.6640625" style="90" customWidth="1"/>
    <col min="3085" max="3085" width="16.6640625" style="90" customWidth="1"/>
    <col min="3086" max="3086" width="7.6640625" style="90" customWidth="1"/>
    <col min="3087" max="3087" width="16.6640625" style="90" customWidth="1"/>
    <col min="3088" max="3088" width="7.6640625" style="90" customWidth="1"/>
    <col min="3089" max="3089" width="23.21875" style="90" customWidth="1"/>
    <col min="3090" max="3328" width="8.88671875" style="90"/>
    <col min="3329" max="3329" width="21.44140625" style="90" customWidth="1"/>
    <col min="3330" max="3330" width="16.6640625" style="90" customWidth="1"/>
    <col min="3331" max="3331" width="8.33203125" style="90" customWidth="1"/>
    <col min="3332" max="3332" width="7.44140625" style="90" customWidth="1"/>
    <col min="3333" max="3337" width="16.6640625" style="90" customWidth="1"/>
    <col min="3338" max="3338" width="7.6640625" style="90" customWidth="1"/>
    <col min="3339" max="3339" width="16.6640625" style="90" customWidth="1"/>
    <col min="3340" max="3340" width="7.6640625" style="90" customWidth="1"/>
    <col min="3341" max="3341" width="16.6640625" style="90" customWidth="1"/>
    <col min="3342" max="3342" width="7.6640625" style="90" customWidth="1"/>
    <col min="3343" max="3343" width="16.6640625" style="90" customWidth="1"/>
    <col min="3344" max="3344" width="7.6640625" style="90" customWidth="1"/>
    <col min="3345" max="3345" width="23.21875" style="90" customWidth="1"/>
    <col min="3346" max="3584" width="8.88671875" style="90"/>
    <col min="3585" max="3585" width="21.44140625" style="90" customWidth="1"/>
    <col min="3586" max="3586" width="16.6640625" style="90" customWidth="1"/>
    <col min="3587" max="3587" width="8.33203125" style="90" customWidth="1"/>
    <col min="3588" max="3588" width="7.44140625" style="90" customWidth="1"/>
    <col min="3589" max="3593" width="16.6640625" style="90" customWidth="1"/>
    <col min="3594" max="3594" width="7.6640625" style="90" customWidth="1"/>
    <col min="3595" max="3595" width="16.6640625" style="90" customWidth="1"/>
    <col min="3596" max="3596" width="7.6640625" style="90" customWidth="1"/>
    <col min="3597" max="3597" width="16.6640625" style="90" customWidth="1"/>
    <col min="3598" max="3598" width="7.6640625" style="90" customWidth="1"/>
    <col min="3599" max="3599" width="16.6640625" style="90" customWidth="1"/>
    <col min="3600" max="3600" width="7.6640625" style="90" customWidth="1"/>
    <col min="3601" max="3601" width="23.21875" style="90" customWidth="1"/>
    <col min="3602" max="3840" width="8.88671875" style="90"/>
    <col min="3841" max="3841" width="21.44140625" style="90" customWidth="1"/>
    <col min="3842" max="3842" width="16.6640625" style="90" customWidth="1"/>
    <col min="3843" max="3843" width="8.33203125" style="90" customWidth="1"/>
    <col min="3844" max="3844" width="7.44140625" style="90" customWidth="1"/>
    <col min="3845" max="3849" width="16.6640625" style="90" customWidth="1"/>
    <col min="3850" max="3850" width="7.6640625" style="90" customWidth="1"/>
    <col min="3851" max="3851" width="16.6640625" style="90" customWidth="1"/>
    <col min="3852" max="3852" width="7.6640625" style="90" customWidth="1"/>
    <col min="3853" max="3853" width="16.6640625" style="90" customWidth="1"/>
    <col min="3854" max="3854" width="7.6640625" style="90" customWidth="1"/>
    <col min="3855" max="3855" width="16.6640625" style="90" customWidth="1"/>
    <col min="3856" max="3856" width="7.6640625" style="90" customWidth="1"/>
    <col min="3857" max="3857" width="23.21875" style="90" customWidth="1"/>
    <col min="3858" max="4096" width="8.88671875" style="90"/>
    <col min="4097" max="4097" width="21.44140625" style="90" customWidth="1"/>
    <col min="4098" max="4098" width="16.6640625" style="90" customWidth="1"/>
    <col min="4099" max="4099" width="8.33203125" style="90" customWidth="1"/>
    <col min="4100" max="4100" width="7.44140625" style="90" customWidth="1"/>
    <col min="4101" max="4105" width="16.6640625" style="90" customWidth="1"/>
    <col min="4106" max="4106" width="7.6640625" style="90" customWidth="1"/>
    <col min="4107" max="4107" width="16.6640625" style="90" customWidth="1"/>
    <col min="4108" max="4108" width="7.6640625" style="90" customWidth="1"/>
    <col min="4109" max="4109" width="16.6640625" style="90" customWidth="1"/>
    <col min="4110" max="4110" width="7.6640625" style="90" customWidth="1"/>
    <col min="4111" max="4111" width="16.6640625" style="90" customWidth="1"/>
    <col min="4112" max="4112" width="7.6640625" style="90" customWidth="1"/>
    <col min="4113" max="4113" width="23.21875" style="90" customWidth="1"/>
    <col min="4114" max="4352" width="8.88671875" style="90"/>
    <col min="4353" max="4353" width="21.44140625" style="90" customWidth="1"/>
    <col min="4354" max="4354" width="16.6640625" style="90" customWidth="1"/>
    <col min="4355" max="4355" width="8.33203125" style="90" customWidth="1"/>
    <col min="4356" max="4356" width="7.44140625" style="90" customWidth="1"/>
    <col min="4357" max="4361" width="16.6640625" style="90" customWidth="1"/>
    <col min="4362" max="4362" width="7.6640625" style="90" customWidth="1"/>
    <col min="4363" max="4363" width="16.6640625" style="90" customWidth="1"/>
    <col min="4364" max="4364" width="7.6640625" style="90" customWidth="1"/>
    <col min="4365" max="4365" width="16.6640625" style="90" customWidth="1"/>
    <col min="4366" max="4366" width="7.6640625" style="90" customWidth="1"/>
    <col min="4367" max="4367" width="16.6640625" style="90" customWidth="1"/>
    <col min="4368" max="4368" width="7.6640625" style="90" customWidth="1"/>
    <col min="4369" max="4369" width="23.21875" style="90" customWidth="1"/>
    <col min="4370" max="4608" width="8.88671875" style="90"/>
    <col min="4609" max="4609" width="21.44140625" style="90" customWidth="1"/>
    <col min="4610" max="4610" width="16.6640625" style="90" customWidth="1"/>
    <col min="4611" max="4611" width="8.33203125" style="90" customWidth="1"/>
    <col min="4612" max="4612" width="7.44140625" style="90" customWidth="1"/>
    <col min="4613" max="4617" width="16.6640625" style="90" customWidth="1"/>
    <col min="4618" max="4618" width="7.6640625" style="90" customWidth="1"/>
    <col min="4619" max="4619" width="16.6640625" style="90" customWidth="1"/>
    <col min="4620" max="4620" width="7.6640625" style="90" customWidth="1"/>
    <col min="4621" max="4621" width="16.6640625" style="90" customWidth="1"/>
    <col min="4622" max="4622" width="7.6640625" style="90" customWidth="1"/>
    <col min="4623" max="4623" width="16.6640625" style="90" customWidth="1"/>
    <col min="4624" max="4624" width="7.6640625" style="90" customWidth="1"/>
    <col min="4625" max="4625" width="23.21875" style="90" customWidth="1"/>
    <col min="4626" max="4864" width="8.88671875" style="90"/>
    <col min="4865" max="4865" width="21.44140625" style="90" customWidth="1"/>
    <col min="4866" max="4866" width="16.6640625" style="90" customWidth="1"/>
    <col min="4867" max="4867" width="8.33203125" style="90" customWidth="1"/>
    <col min="4868" max="4868" width="7.44140625" style="90" customWidth="1"/>
    <col min="4869" max="4873" width="16.6640625" style="90" customWidth="1"/>
    <col min="4874" max="4874" width="7.6640625" style="90" customWidth="1"/>
    <col min="4875" max="4875" width="16.6640625" style="90" customWidth="1"/>
    <col min="4876" max="4876" width="7.6640625" style="90" customWidth="1"/>
    <col min="4877" max="4877" width="16.6640625" style="90" customWidth="1"/>
    <col min="4878" max="4878" width="7.6640625" style="90" customWidth="1"/>
    <col min="4879" max="4879" width="16.6640625" style="90" customWidth="1"/>
    <col min="4880" max="4880" width="7.6640625" style="90" customWidth="1"/>
    <col min="4881" max="4881" width="23.21875" style="90" customWidth="1"/>
    <col min="4882" max="5120" width="8.88671875" style="90"/>
    <col min="5121" max="5121" width="21.44140625" style="90" customWidth="1"/>
    <col min="5122" max="5122" width="16.6640625" style="90" customWidth="1"/>
    <col min="5123" max="5123" width="8.33203125" style="90" customWidth="1"/>
    <col min="5124" max="5124" width="7.44140625" style="90" customWidth="1"/>
    <col min="5125" max="5129" width="16.6640625" style="90" customWidth="1"/>
    <col min="5130" max="5130" width="7.6640625" style="90" customWidth="1"/>
    <col min="5131" max="5131" width="16.6640625" style="90" customWidth="1"/>
    <col min="5132" max="5132" width="7.6640625" style="90" customWidth="1"/>
    <col min="5133" max="5133" width="16.6640625" style="90" customWidth="1"/>
    <col min="5134" max="5134" width="7.6640625" style="90" customWidth="1"/>
    <col min="5135" max="5135" width="16.6640625" style="90" customWidth="1"/>
    <col min="5136" max="5136" width="7.6640625" style="90" customWidth="1"/>
    <col min="5137" max="5137" width="23.21875" style="90" customWidth="1"/>
    <col min="5138" max="5376" width="8.88671875" style="90"/>
    <col min="5377" max="5377" width="21.44140625" style="90" customWidth="1"/>
    <col min="5378" max="5378" width="16.6640625" style="90" customWidth="1"/>
    <col min="5379" max="5379" width="8.33203125" style="90" customWidth="1"/>
    <col min="5380" max="5380" width="7.44140625" style="90" customWidth="1"/>
    <col min="5381" max="5385" width="16.6640625" style="90" customWidth="1"/>
    <col min="5386" max="5386" width="7.6640625" style="90" customWidth="1"/>
    <col min="5387" max="5387" width="16.6640625" style="90" customWidth="1"/>
    <col min="5388" max="5388" width="7.6640625" style="90" customWidth="1"/>
    <col min="5389" max="5389" width="16.6640625" style="90" customWidth="1"/>
    <col min="5390" max="5390" width="7.6640625" style="90" customWidth="1"/>
    <col min="5391" max="5391" width="16.6640625" style="90" customWidth="1"/>
    <col min="5392" max="5392" width="7.6640625" style="90" customWidth="1"/>
    <col min="5393" max="5393" width="23.21875" style="90" customWidth="1"/>
    <col min="5394" max="5632" width="8.88671875" style="90"/>
    <col min="5633" max="5633" width="21.44140625" style="90" customWidth="1"/>
    <col min="5634" max="5634" width="16.6640625" style="90" customWidth="1"/>
    <col min="5635" max="5635" width="8.33203125" style="90" customWidth="1"/>
    <col min="5636" max="5636" width="7.44140625" style="90" customWidth="1"/>
    <col min="5637" max="5641" width="16.6640625" style="90" customWidth="1"/>
    <col min="5642" max="5642" width="7.6640625" style="90" customWidth="1"/>
    <col min="5643" max="5643" width="16.6640625" style="90" customWidth="1"/>
    <col min="5644" max="5644" width="7.6640625" style="90" customWidth="1"/>
    <col min="5645" max="5645" width="16.6640625" style="90" customWidth="1"/>
    <col min="5646" max="5646" width="7.6640625" style="90" customWidth="1"/>
    <col min="5647" max="5647" width="16.6640625" style="90" customWidth="1"/>
    <col min="5648" max="5648" width="7.6640625" style="90" customWidth="1"/>
    <col min="5649" max="5649" width="23.21875" style="90" customWidth="1"/>
    <col min="5650" max="5888" width="8.88671875" style="90"/>
    <col min="5889" max="5889" width="21.44140625" style="90" customWidth="1"/>
    <col min="5890" max="5890" width="16.6640625" style="90" customWidth="1"/>
    <col min="5891" max="5891" width="8.33203125" style="90" customWidth="1"/>
    <col min="5892" max="5892" width="7.44140625" style="90" customWidth="1"/>
    <col min="5893" max="5897" width="16.6640625" style="90" customWidth="1"/>
    <col min="5898" max="5898" width="7.6640625" style="90" customWidth="1"/>
    <col min="5899" max="5899" width="16.6640625" style="90" customWidth="1"/>
    <col min="5900" max="5900" width="7.6640625" style="90" customWidth="1"/>
    <col min="5901" max="5901" width="16.6640625" style="90" customWidth="1"/>
    <col min="5902" max="5902" width="7.6640625" style="90" customWidth="1"/>
    <col min="5903" max="5903" width="16.6640625" style="90" customWidth="1"/>
    <col min="5904" max="5904" width="7.6640625" style="90" customWidth="1"/>
    <col min="5905" max="5905" width="23.21875" style="90" customWidth="1"/>
    <col min="5906" max="6144" width="8.88671875" style="90"/>
    <col min="6145" max="6145" width="21.44140625" style="90" customWidth="1"/>
    <col min="6146" max="6146" width="16.6640625" style="90" customWidth="1"/>
    <col min="6147" max="6147" width="8.33203125" style="90" customWidth="1"/>
    <col min="6148" max="6148" width="7.44140625" style="90" customWidth="1"/>
    <col min="6149" max="6153" width="16.6640625" style="90" customWidth="1"/>
    <col min="6154" max="6154" width="7.6640625" style="90" customWidth="1"/>
    <col min="6155" max="6155" width="16.6640625" style="90" customWidth="1"/>
    <col min="6156" max="6156" width="7.6640625" style="90" customWidth="1"/>
    <col min="6157" max="6157" width="16.6640625" style="90" customWidth="1"/>
    <col min="6158" max="6158" width="7.6640625" style="90" customWidth="1"/>
    <col min="6159" max="6159" width="16.6640625" style="90" customWidth="1"/>
    <col min="6160" max="6160" width="7.6640625" style="90" customWidth="1"/>
    <col min="6161" max="6161" width="23.21875" style="90" customWidth="1"/>
    <col min="6162" max="6400" width="8.88671875" style="90"/>
    <col min="6401" max="6401" width="21.44140625" style="90" customWidth="1"/>
    <col min="6402" max="6402" width="16.6640625" style="90" customWidth="1"/>
    <col min="6403" max="6403" width="8.33203125" style="90" customWidth="1"/>
    <col min="6404" max="6404" width="7.44140625" style="90" customWidth="1"/>
    <col min="6405" max="6409" width="16.6640625" style="90" customWidth="1"/>
    <col min="6410" max="6410" width="7.6640625" style="90" customWidth="1"/>
    <col min="6411" max="6411" width="16.6640625" style="90" customWidth="1"/>
    <col min="6412" max="6412" width="7.6640625" style="90" customWidth="1"/>
    <col min="6413" max="6413" width="16.6640625" style="90" customWidth="1"/>
    <col min="6414" max="6414" width="7.6640625" style="90" customWidth="1"/>
    <col min="6415" max="6415" width="16.6640625" style="90" customWidth="1"/>
    <col min="6416" max="6416" width="7.6640625" style="90" customWidth="1"/>
    <col min="6417" max="6417" width="23.21875" style="90" customWidth="1"/>
    <col min="6418" max="6656" width="8.88671875" style="90"/>
    <col min="6657" max="6657" width="21.44140625" style="90" customWidth="1"/>
    <col min="6658" max="6658" width="16.6640625" style="90" customWidth="1"/>
    <col min="6659" max="6659" width="8.33203125" style="90" customWidth="1"/>
    <col min="6660" max="6660" width="7.44140625" style="90" customWidth="1"/>
    <col min="6661" max="6665" width="16.6640625" style="90" customWidth="1"/>
    <col min="6666" max="6666" width="7.6640625" style="90" customWidth="1"/>
    <col min="6667" max="6667" width="16.6640625" style="90" customWidth="1"/>
    <col min="6668" max="6668" width="7.6640625" style="90" customWidth="1"/>
    <col min="6669" max="6669" width="16.6640625" style="90" customWidth="1"/>
    <col min="6670" max="6670" width="7.6640625" style="90" customWidth="1"/>
    <col min="6671" max="6671" width="16.6640625" style="90" customWidth="1"/>
    <col min="6672" max="6672" width="7.6640625" style="90" customWidth="1"/>
    <col min="6673" max="6673" width="23.21875" style="90" customWidth="1"/>
    <col min="6674" max="6912" width="8.88671875" style="90"/>
    <col min="6913" max="6913" width="21.44140625" style="90" customWidth="1"/>
    <col min="6914" max="6914" width="16.6640625" style="90" customWidth="1"/>
    <col min="6915" max="6915" width="8.33203125" style="90" customWidth="1"/>
    <col min="6916" max="6916" width="7.44140625" style="90" customWidth="1"/>
    <col min="6917" max="6921" width="16.6640625" style="90" customWidth="1"/>
    <col min="6922" max="6922" width="7.6640625" style="90" customWidth="1"/>
    <col min="6923" max="6923" width="16.6640625" style="90" customWidth="1"/>
    <col min="6924" max="6924" width="7.6640625" style="90" customWidth="1"/>
    <col min="6925" max="6925" width="16.6640625" style="90" customWidth="1"/>
    <col min="6926" max="6926" width="7.6640625" style="90" customWidth="1"/>
    <col min="6927" max="6927" width="16.6640625" style="90" customWidth="1"/>
    <col min="6928" max="6928" width="7.6640625" style="90" customWidth="1"/>
    <col min="6929" max="6929" width="23.21875" style="90" customWidth="1"/>
    <col min="6930" max="7168" width="8.88671875" style="90"/>
    <col min="7169" max="7169" width="21.44140625" style="90" customWidth="1"/>
    <col min="7170" max="7170" width="16.6640625" style="90" customWidth="1"/>
    <col min="7171" max="7171" width="8.33203125" style="90" customWidth="1"/>
    <col min="7172" max="7172" width="7.44140625" style="90" customWidth="1"/>
    <col min="7173" max="7177" width="16.6640625" style="90" customWidth="1"/>
    <col min="7178" max="7178" width="7.6640625" style="90" customWidth="1"/>
    <col min="7179" max="7179" width="16.6640625" style="90" customWidth="1"/>
    <col min="7180" max="7180" width="7.6640625" style="90" customWidth="1"/>
    <col min="7181" max="7181" width="16.6640625" style="90" customWidth="1"/>
    <col min="7182" max="7182" width="7.6640625" style="90" customWidth="1"/>
    <col min="7183" max="7183" width="16.6640625" style="90" customWidth="1"/>
    <col min="7184" max="7184" width="7.6640625" style="90" customWidth="1"/>
    <col min="7185" max="7185" width="23.21875" style="90" customWidth="1"/>
    <col min="7186" max="7424" width="8.88671875" style="90"/>
    <col min="7425" max="7425" width="21.44140625" style="90" customWidth="1"/>
    <col min="7426" max="7426" width="16.6640625" style="90" customWidth="1"/>
    <col min="7427" max="7427" width="8.33203125" style="90" customWidth="1"/>
    <col min="7428" max="7428" width="7.44140625" style="90" customWidth="1"/>
    <col min="7429" max="7433" width="16.6640625" style="90" customWidth="1"/>
    <col min="7434" max="7434" width="7.6640625" style="90" customWidth="1"/>
    <col min="7435" max="7435" width="16.6640625" style="90" customWidth="1"/>
    <col min="7436" max="7436" width="7.6640625" style="90" customWidth="1"/>
    <col min="7437" max="7437" width="16.6640625" style="90" customWidth="1"/>
    <col min="7438" max="7438" width="7.6640625" style="90" customWidth="1"/>
    <col min="7439" max="7439" width="16.6640625" style="90" customWidth="1"/>
    <col min="7440" max="7440" width="7.6640625" style="90" customWidth="1"/>
    <col min="7441" max="7441" width="23.21875" style="90" customWidth="1"/>
    <col min="7442" max="7680" width="8.88671875" style="90"/>
    <col min="7681" max="7681" width="21.44140625" style="90" customWidth="1"/>
    <col min="7682" max="7682" width="16.6640625" style="90" customWidth="1"/>
    <col min="7683" max="7683" width="8.33203125" style="90" customWidth="1"/>
    <col min="7684" max="7684" width="7.44140625" style="90" customWidth="1"/>
    <col min="7685" max="7689" width="16.6640625" style="90" customWidth="1"/>
    <col min="7690" max="7690" width="7.6640625" style="90" customWidth="1"/>
    <col min="7691" max="7691" width="16.6640625" style="90" customWidth="1"/>
    <col min="7692" max="7692" width="7.6640625" style="90" customWidth="1"/>
    <col min="7693" max="7693" width="16.6640625" style="90" customWidth="1"/>
    <col min="7694" max="7694" width="7.6640625" style="90" customWidth="1"/>
    <col min="7695" max="7695" width="16.6640625" style="90" customWidth="1"/>
    <col min="7696" max="7696" width="7.6640625" style="90" customWidth="1"/>
    <col min="7697" max="7697" width="23.21875" style="90" customWidth="1"/>
    <col min="7698" max="7936" width="8.88671875" style="90"/>
    <col min="7937" max="7937" width="21.44140625" style="90" customWidth="1"/>
    <col min="7938" max="7938" width="16.6640625" style="90" customWidth="1"/>
    <col min="7939" max="7939" width="8.33203125" style="90" customWidth="1"/>
    <col min="7940" max="7940" width="7.44140625" style="90" customWidth="1"/>
    <col min="7941" max="7945" width="16.6640625" style="90" customWidth="1"/>
    <col min="7946" max="7946" width="7.6640625" style="90" customWidth="1"/>
    <col min="7947" max="7947" width="16.6640625" style="90" customWidth="1"/>
    <col min="7948" max="7948" width="7.6640625" style="90" customWidth="1"/>
    <col min="7949" max="7949" width="16.6640625" style="90" customWidth="1"/>
    <col min="7950" max="7950" width="7.6640625" style="90" customWidth="1"/>
    <col min="7951" max="7951" width="16.6640625" style="90" customWidth="1"/>
    <col min="7952" max="7952" width="7.6640625" style="90" customWidth="1"/>
    <col min="7953" max="7953" width="23.21875" style="90" customWidth="1"/>
    <col min="7954" max="8192" width="8.88671875" style="90"/>
    <col min="8193" max="8193" width="21.44140625" style="90" customWidth="1"/>
    <col min="8194" max="8194" width="16.6640625" style="90" customWidth="1"/>
    <col min="8195" max="8195" width="8.33203125" style="90" customWidth="1"/>
    <col min="8196" max="8196" width="7.44140625" style="90" customWidth="1"/>
    <col min="8197" max="8201" width="16.6640625" style="90" customWidth="1"/>
    <col min="8202" max="8202" width="7.6640625" style="90" customWidth="1"/>
    <col min="8203" max="8203" width="16.6640625" style="90" customWidth="1"/>
    <col min="8204" max="8204" width="7.6640625" style="90" customWidth="1"/>
    <col min="8205" max="8205" width="16.6640625" style="90" customWidth="1"/>
    <col min="8206" max="8206" width="7.6640625" style="90" customWidth="1"/>
    <col min="8207" max="8207" width="16.6640625" style="90" customWidth="1"/>
    <col min="8208" max="8208" width="7.6640625" style="90" customWidth="1"/>
    <col min="8209" max="8209" width="23.21875" style="90" customWidth="1"/>
    <col min="8210" max="8448" width="8.88671875" style="90"/>
    <col min="8449" max="8449" width="21.44140625" style="90" customWidth="1"/>
    <col min="8450" max="8450" width="16.6640625" style="90" customWidth="1"/>
    <col min="8451" max="8451" width="8.33203125" style="90" customWidth="1"/>
    <col min="8452" max="8452" width="7.44140625" style="90" customWidth="1"/>
    <col min="8453" max="8457" width="16.6640625" style="90" customWidth="1"/>
    <col min="8458" max="8458" width="7.6640625" style="90" customWidth="1"/>
    <col min="8459" max="8459" width="16.6640625" style="90" customWidth="1"/>
    <col min="8460" max="8460" width="7.6640625" style="90" customWidth="1"/>
    <col min="8461" max="8461" width="16.6640625" style="90" customWidth="1"/>
    <col min="8462" max="8462" width="7.6640625" style="90" customWidth="1"/>
    <col min="8463" max="8463" width="16.6640625" style="90" customWidth="1"/>
    <col min="8464" max="8464" width="7.6640625" style="90" customWidth="1"/>
    <col min="8465" max="8465" width="23.21875" style="90" customWidth="1"/>
    <col min="8466" max="8704" width="8.88671875" style="90"/>
    <col min="8705" max="8705" width="21.44140625" style="90" customWidth="1"/>
    <col min="8706" max="8706" width="16.6640625" style="90" customWidth="1"/>
    <col min="8707" max="8707" width="8.33203125" style="90" customWidth="1"/>
    <col min="8708" max="8708" width="7.44140625" style="90" customWidth="1"/>
    <col min="8709" max="8713" width="16.6640625" style="90" customWidth="1"/>
    <col min="8714" max="8714" width="7.6640625" style="90" customWidth="1"/>
    <col min="8715" max="8715" width="16.6640625" style="90" customWidth="1"/>
    <col min="8716" max="8716" width="7.6640625" style="90" customWidth="1"/>
    <col min="8717" max="8717" width="16.6640625" style="90" customWidth="1"/>
    <col min="8718" max="8718" width="7.6640625" style="90" customWidth="1"/>
    <col min="8719" max="8719" width="16.6640625" style="90" customWidth="1"/>
    <col min="8720" max="8720" width="7.6640625" style="90" customWidth="1"/>
    <col min="8721" max="8721" width="23.21875" style="90" customWidth="1"/>
    <col min="8722" max="8960" width="8.88671875" style="90"/>
    <col min="8961" max="8961" width="21.44140625" style="90" customWidth="1"/>
    <col min="8962" max="8962" width="16.6640625" style="90" customWidth="1"/>
    <col min="8963" max="8963" width="8.33203125" style="90" customWidth="1"/>
    <col min="8964" max="8964" width="7.44140625" style="90" customWidth="1"/>
    <col min="8965" max="8969" width="16.6640625" style="90" customWidth="1"/>
    <col min="8970" max="8970" width="7.6640625" style="90" customWidth="1"/>
    <col min="8971" max="8971" width="16.6640625" style="90" customWidth="1"/>
    <col min="8972" max="8972" width="7.6640625" style="90" customWidth="1"/>
    <col min="8973" max="8973" width="16.6640625" style="90" customWidth="1"/>
    <col min="8974" max="8974" width="7.6640625" style="90" customWidth="1"/>
    <col min="8975" max="8975" width="16.6640625" style="90" customWidth="1"/>
    <col min="8976" max="8976" width="7.6640625" style="90" customWidth="1"/>
    <col min="8977" max="8977" width="23.21875" style="90" customWidth="1"/>
    <col min="8978" max="9216" width="8.88671875" style="90"/>
    <col min="9217" max="9217" width="21.44140625" style="90" customWidth="1"/>
    <col min="9218" max="9218" width="16.6640625" style="90" customWidth="1"/>
    <col min="9219" max="9219" width="8.33203125" style="90" customWidth="1"/>
    <col min="9220" max="9220" width="7.44140625" style="90" customWidth="1"/>
    <col min="9221" max="9225" width="16.6640625" style="90" customWidth="1"/>
    <col min="9226" max="9226" width="7.6640625" style="90" customWidth="1"/>
    <col min="9227" max="9227" width="16.6640625" style="90" customWidth="1"/>
    <col min="9228" max="9228" width="7.6640625" style="90" customWidth="1"/>
    <col min="9229" max="9229" width="16.6640625" style="90" customWidth="1"/>
    <col min="9230" max="9230" width="7.6640625" style="90" customWidth="1"/>
    <col min="9231" max="9231" width="16.6640625" style="90" customWidth="1"/>
    <col min="9232" max="9232" width="7.6640625" style="90" customWidth="1"/>
    <col min="9233" max="9233" width="23.21875" style="90" customWidth="1"/>
    <col min="9234" max="9472" width="8.88671875" style="90"/>
    <col min="9473" max="9473" width="21.44140625" style="90" customWidth="1"/>
    <col min="9474" max="9474" width="16.6640625" style="90" customWidth="1"/>
    <col min="9475" max="9475" width="8.33203125" style="90" customWidth="1"/>
    <col min="9476" max="9476" width="7.44140625" style="90" customWidth="1"/>
    <col min="9477" max="9481" width="16.6640625" style="90" customWidth="1"/>
    <col min="9482" max="9482" width="7.6640625" style="90" customWidth="1"/>
    <col min="9483" max="9483" width="16.6640625" style="90" customWidth="1"/>
    <col min="9484" max="9484" width="7.6640625" style="90" customWidth="1"/>
    <col min="9485" max="9485" width="16.6640625" style="90" customWidth="1"/>
    <col min="9486" max="9486" width="7.6640625" style="90" customWidth="1"/>
    <col min="9487" max="9487" width="16.6640625" style="90" customWidth="1"/>
    <col min="9488" max="9488" width="7.6640625" style="90" customWidth="1"/>
    <col min="9489" max="9489" width="23.21875" style="90" customWidth="1"/>
    <col min="9490" max="9728" width="8.88671875" style="90"/>
    <col min="9729" max="9729" width="21.44140625" style="90" customWidth="1"/>
    <col min="9730" max="9730" width="16.6640625" style="90" customWidth="1"/>
    <col min="9731" max="9731" width="8.33203125" style="90" customWidth="1"/>
    <col min="9732" max="9732" width="7.44140625" style="90" customWidth="1"/>
    <col min="9733" max="9737" width="16.6640625" style="90" customWidth="1"/>
    <col min="9738" max="9738" width="7.6640625" style="90" customWidth="1"/>
    <col min="9739" max="9739" width="16.6640625" style="90" customWidth="1"/>
    <col min="9740" max="9740" width="7.6640625" style="90" customWidth="1"/>
    <col min="9741" max="9741" width="16.6640625" style="90" customWidth="1"/>
    <col min="9742" max="9742" width="7.6640625" style="90" customWidth="1"/>
    <col min="9743" max="9743" width="16.6640625" style="90" customWidth="1"/>
    <col min="9744" max="9744" width="7.6640625" style="90" customWidth="1"/>
    <col min="9745" max="9745" width="23.21875" style="90" customWidth="1"/>
    <col min="9746" max="9984" width="8.88671875" style="90"/>
    <col min="9985" max="9985" width="21.44140625" style="90" customWidth="1"/>
    <col min="9986" max="9986" width="16.6640625" style="90" customWidth="1"/>
    <col min="9987" max="9987" width="8.33203125" style="90" customWidth="1"/>
    <col min="9988" max="9988" width="7.44140625" style="90" customWidth="1"/>
    <col min="9989" max="9993" width="16.6640625" style="90" customWidth="1"/>
    <col min="9994" max="9994" width="7.6640625" style="90" customWidth="1"/>
    <col min="9995" max="9995" width="16.6640625" style="90" customWidth="1"/>
    <col min="9996" max="9996" width="7.6640625" style="90" customWidth="1"/>
    <col min="9997" max="9997" width="16.6640625" style="90" customWidth="1"/>
    <col min="9998" max="9998" width="7.6640625" style="90" customWidth="1"/>
    <col min="9999" max="9999" width="16.6640625" style="90" customWidth="1"/>
    <col min="10000" max="10000" width="7.6640625" style="90" customWidth="1"/>
    <col min="10001" max="10001" width="23.21875" style="90" customWidth="1"/>
    <col min="10002" max="10240" width="8.88671875" style="90"/>
    <col min="10241" max="10241" width="21.44140625" style="90" customWidth="1"/>
    <col min="10242" max="10242" width="16.6640625" style="90" customWidth="1"/>
    <col min="10243" max="10243" width="8.33203125" style="90" customWidth="1"/>
    <col min="10244" max="10244" width="7.44140625" style="90" customWidth="1"/>
    <col min="10245" max="10249" width="16.6640625" style="90" customWidth="1"/>
    <col min="10250" max="10250" width="7.6640625" style="90" customWidth="1"/>
    <col min="10251" max="10251" width="16.6640625" style="90" customWidth="1"/>
    <col min="10252" max="10252" width="7.6640625" style="90" customWidth="1"/>
    <col min="10253" max="10253" width="16.6640625" style="90" customWidth="1"/>
    <col min="10254" max="10254" width="7.6640625" style="90" customWidth="1"/>
    <col min="10255" max="10255" width="16.6640625" style="90" customWidth="1"/>
    <col min="10256" max="10256" width="7.6640625" style="90" customWidth="1"/>
    <col min="10257" max="10257" width="23.21875" style="90" customWidth="1"/>
    <col min="10258" max="10496" width="8.88671875" style="90"/>
    <col min="10497" max="10497" width="21.44140625" style="90" customWidth="1"/>
    <col min="10498" max="10498" width="16.6640625" style="90" customWidth="1"/>
    <col min="10499" max="10499" width="8.33203125" style="90" customWidth="1"/>
    <col min="10500" max="10500" width="7.44140625" style="90" customWidth="1"/>
    <col min="10501" max="10505" width="16.6640625" style="90" customWidth="1"/>
    <col min="10506" max="10506" width="7.6640625" style="90" customWidth="1"/>
    <col min="10507" max="10507" width="16.6640625" style="90" customWidth="1"/>
    <col min="10508" max="10508" width="7.6640625" style="90" customWidth="1"/>
    <col min="10509" max="10509" width="16.6640625" style="90" customWidth="1"/>
    <col min="10510" max="10510" width="7.6640625" style="90" customWidth="1"/>
    <col min="10511" max="10511" width="16.6640625" style="90" customWidth="1"/>
    <col min="10512" max="10512" width="7.6640625" style="90" customWidth="1"/>
    <col min="10513" max="10513" width="23.21875" style="90" customWidth="1"/>
    <col min="10514" max="10752" width="8.88671875" style="90"/>
    <col min="10753" max="10753" width="21.44140625" style="90" customWidth="1"/>
    <col min="10754" max="10754" width="16.6640625" style="90" customWidth="1"/>
    <col min="10755" max="10755" width="8.33203125" style="90" customWidth="1"/>
    <col min="10756" max="10756" width="7.44140625" style="90" customWidth="1"/>
    <col min="10757" max="10761" width="16.6640625" style="90" customWidth="1"/>
    <col min="10762" max="10762" width="7.6640625" style="90" customWidth="1"/>
    <col min="10763" max="10763" width="16.6640625" style="90" customWidth="1"/>
    <col min="10764" max="10764" width="7.6640625" style="90" customWidth="1"/>
    <col min="10765" max="10765" width="16.6640625" style="90" customWidth="1"/>
    <col min="10766" max="10766" width="7.6640625" style="90" customWidth="1"/>
    <col min="10767" max="10767" width="16.6640625" style="90" customWidth="1"/>
    <col min="10768" max="10768" width="7.6640625" style="90" customWidth="1"/>
    <col min="10769" max="10769" width="23.21875" style="90" customWidth="1"/>
    <col min="10770" max="11008" width="8.88671875" style="90"/>
    <col min="11009" max="11009" width="21.44140625" style="90" customWidth="1"/>
    <col min="11010" max="11010" width="16.6640625" style="90" customWidth="1"/>
    <col min="11011" max="11011" width="8.33203125" style="90" customWidth="1"/>
    <col min="11012" max="11012" width="7.44140625" style="90" customWidth="1"/>
    <col min="11013" max="11017" width="16.6640625" style="90" customWidth="1"/>
    <col min="11018" max="11018" width="7.6640625" style="90" customWidth="1"/>
    <col min="11019" max="11019" width="16.6640625" style="90" customWidth="1"/>
    <col min="11020" max="11020" width="7.6640625" style="90" customWidth="1"/>
    <col min="11021" max="11021" width="16.6640625" style="90" customWidth="1"/>
    <col min="11022" max="11022" width="7.6640625" style="90" customWidth="1"/>
    <col min="11023" max="11023" width="16.6640625" style="90" customWidth="1"/>
    <col min="11024" max="11024" width="7.6640625" style="90" customWidth="1"/>
    <col min="11025" max="11025" width="23.21875" style="90" customWidth="1"/>
    <col min="11026" max="11264" width="8.88671875" style="90"/>
    <col min="11265" max="11265" width="21.44140625" style="90" customWidth="1"/>
    <col min="11266" max="11266" width="16.6640625" style="90" customWidth="1"/>
    <col min="11267" max="11267" width="8.33203125" style="90" customWidth="1"/>
    <col min="11268" max="11268" width="7.44140625" style="90" customWidth="1"/>
    <col min="11269" max="11273" width="16.6640625" style="90" customWidth="1"/>
    <col min="11274" max="11274" width="7.6640625" style="90" customWidth="1"/>
    <col min="11275" max="11275" width="16.6640625" style="90" customWidth="1"/>
    <col min="11276" max="11276" width="7.6640625" style="90" customWidth="1"/>
    <col min="11277" max="11277" width="16.6640625" style="90" customWidth="1"/>
    <col min="11278" max="11278" width="7.6640625" style="90" customWidth="1"/>
    <col min="11279" max="11279" width="16.6640625" style="90" customWidth="1"/>
    <col min="11280" max="11280" width="7.6640625" style="90" customWidth="1"/>
    <col min="11281" max="11281" width="23.21875" style="90" customWidth="1"/>
    <col min="11282" max="11520" width="8.88671875" style="90"/>
    <col min="11521" max="11521" width="21.44140625" style="90" customWidth="1"/>
    <col min="11522" max="11522" width="16.6640625" style="90" customWidth="1"/>
    <col min="11523" max="11523" width="8.33203125" style="90" customWidth="1"/>
    <col min="11524" max="11524" width="7.44140625" style="90" customWidth="1"/>
    <col min="11525" max="11529" width="16.6640625" style="90" customWidth="1"/>
    <col min="11530" max="11530" width="7.6640625" style="90" customWidth="1"/>
    <col min="11531" max="11531" width="16.6640625" style="90" customWidth="1"/>
    <col min="11532" max="11532" width="7.6640625" style="90" customWidth="1"/>
    <col min="11533" max="11533" width="16.6640625" style="90" customWidth="1"/>
    <col min="11534" max="11534" width="7.6640625" style="90" customWidth="1"/>
    <col min="11535" max="11535" width="16.6640625" style="90" customWidth="1"/>
    <col min="11536" max="11536" width="7.6640625" style="90" customWidth="1"/>
    <col min="11537" max="11537" width="23.21875" style="90" customWidth="1"/>
    <col min="11538" max="11776" width="8.88671875" style="90"/>
    <col min="11777" max="11777" width="21.44140625" style="90" customWidth="1"/>
    <col min="11778" max="11778" width="16.6640625" style="90" customWidth="1"/>
    <col min="11779" max="11779" width="8.33203125" style="90" customWidth="1"/>
    <col min="11780" max="11780" width="7.44140625" style="90" customWidth="1"/>
    <col min="11781" max="11785" width="16.6640625" style="90" customWidth="1"/>
    <col min="11786" max="11786" width="7.6640625" style="90" customWidth="1"/>
    <col min="11787" max="11787" width="16.6640625" style="90" customWidth="1"/>
    <col min="11788" max="11788" width="7.6640625" style="90" customWidth="1"/>
    <col min="11789" max="11789" width="16.6640625" style="90" customWidth="1"/>
    <col min="11790" max="11790" width="7.6640625" style="90" customWidth="1"/>
    <col min="11791" max="11791" width="16.6640625" style="90" customWidth="1"/>
    <col min="11792" max="11792" width="7.6640625" style="90" customWidth="1"/>
    <col min="11793" max="11793" width="23.21875" style="90" customWidth="1"/>
    <col min="11794" max="12032" width="8.88671875" style="90"/>
    <col min="12033" max="12033" width="21.44140625" style="90" customWidth="1"/>
    <col min="12034" max="12034" width="16.6640625" style="90" customWidth="1"/>
    <col min="12035" max="12035" width="8.33203125" style="90" customWidth="1"/>
    <col min="12036" max="12036" width="7.44140625" style="90" customWidth="1"/>
    <col min="12037" max="12041" width="16.6640625" style="90" customWidth="1"/>
    <col min="12042" max="12042" width="7.6640625" style="90" customWidth="1"/>
    <col min="12043" max="12043" width="16.6640625" style="90" customWidth="1"/>
    <col min="12044" max="12044" width="7.6640625" style="90" customWidth="1"/>
    <col min="12045" max="12045" width="16.6640625" style="90" customWidth="1"/>
    <col min="12046" max="12046" width="7.6640625" style="90" customWidth="1"/>
    <col min="12047" max="12047" width="16.6640625" style="90" customWidth="1"/>
    <col min="12048" max="12048" width="7.6640625" style="90" customWidth="1"/>
    <col min="12049" max="12049" width="23.21875" style="90" customWidth="1"/>
    <col min="12050" max="12288" width="8.88671875" style="90"/>
    <col min="12289" max="12289" width="21.44140625" style="90" customWidth="1"/>
    <col min="12290" max="12290" width="16.6640625" style="90" customWidth="1"/>
    <col min="12291" max="12291" width="8.33203125" style="90" customWidth="1"/>
    <col min="12292" max="12292" width="7.44140625" style="90" customWidth="1"/>
    <col min="12293" max="12297" width="16.6640625" style="90" customWidth="1"/>
    <col min="12298" max="12298" width="7.6640625" style="90" customWidth="1"/>
    <col min="12299" max="12299" width="16.6640625" style="90" customWidth="1"/>
    <col min="12300" max="12300" width="7.6640625" style="90" customWidth="1"/>
    <col min="12301" max="12301" width="16.6640625" style="90" customWidth="1"/>
    <col min="12302" max="12302" width="7.6640625" style="90" customWidth="1"/>
    <col min="12303" max="12303" width="16.6640625" style="90" customWidth="1"/>
    <col min="12304" max="12304" width="7.6640625" style="90" customWidth="1"/>
    <col min="12305" max="12305" width="23.21875" style="90" customWidth="1"/>
    <col min="12306" max="12544" width="8.88671875" style="90"/>
    <col min="12545" max="12545" width="21.44140625" style="90" customWidth="1"/>
    <col min="12546" max="12546" width="16.6640625" style="90" customWidth="1"/>
    <col min="12547" max="12547" width="8.33203125" style="90" customWidth="1"/>
    <col min="12548" max="12548" width="7.44140625" style="90" customWidth="1"/>
    <col min="12549" max="12553" width="16.6640625" style="90" customWidth="1"/>
    <col min="12554" max="12554" width="7.6640625" style="90" customWidth="1"/>
    <col min="12555" max="12555" width="16.6640625" style="90" customWidth="1"/>
    <col min="12556" max="12556" width="7.6640625" style="90" customWidth="1"/>
    <col min="12557" max="12557" width="16.6640625" style="90" customWidth="1"/>
    <col min="12558" max="12558" width="7.6640625" style="90" customWidth="1"/>
    <col min="12559" max="12559" width="16.6640625" style="90" customWidth="1"/>
    <col min="12560" max="12560" width="7.6640625" style="90" customWidth="1"/>
    <col min="12561" max="12561" width="23.21875" style="90" customWidth="1"/>
    <col min="12562" max="12800" width="8.88671875" style="90"/>
    <col min="12801" max="12801" width="21.44140625" style="90" customWidth="1"/>
    <col min="12802" max="12802" width="16.6640625" style="90" customWidth="1"/>
    <col min="12803" max="12803" width="8.33203125" style="90" customWidth="1"/>
    <col min="12804" max="12804" width="7.44140625" style="90" customWidth="1"/>
    <col min="12805" max="12809" width="16.6640625" style="90" customWidth="1"/>
    <col min="12810" max="12810" width="7.6640625" style="90" customWidth="1"/>
    <col min="12811" max="12811" width="16.6640625" style="90" customWidth="1"/>
    <col min="12812" max="12812" width="7.6640625" style="90" customWidth="1"/>
    <col min="12813" max="12813" width="16.6640625" style="90" customWidth="1"/>
    <col min="12814" max="12814" width="7.6640625" style="90" customWidth="1"/>
    <col min="12815" max="12815" width="16.6640625" style="90" customWidth="1"/>
    <col min="12816" max="12816" width="7.6640625" style="90" customWidth="1"/>
    <col min="12817" max="12817" width="23.21875" style="90" customWidth="1"/>
    <col min="12818" max="13056" width="8.88671875" style="90"/>
    <col min="13057" max="13057" width="21.44140625" style="90" customWidth="1"/>
    <col min="13058" max="13058" width="16.6640625" style="90" customWidth="1"/>
    <col min="13059" max="13059" width="8.33203125" style="90" customWidth="1"/>
    <col min="13060" max="13060" width="7.44140625" style="90" customWidth="1"/>
    <col min="13061" max="13065" width="16.6640625" style="90" customWidth="1"/>
    <col min="13066" max="13066" width="7.6640625" style="90" customWidth="1"/>
    <col min="13067" max="13067" width="16.6640625" style="90" customWidth="1"/>
    <col min="13068" max="13068" width="7.6640625" style="90" customWidth="1"/>
    <col min="13069" max="13069" width="16.6640625" style="90" customWidth="1"/>
    <col min="13070" max="13070" width="7.6640625" style="90" customWidth="1"/>
    <col min="13071" max="13071" width="16.6640625" style="90" customWidth="1"/>
    <col min="13072" max="13072" width="7.6640625" style="90" customWidth="1"/>
    <col min="13073" max="13073" width="23.21875" style="90" customWidth="1"/>
    <col min="13074" max="13312" width="8.88671875" style="90"/>
    <col min="13313" max="13313" width="21.44140625" style="90" customWidth="1"/>
    <col min="13314" max="13314" width="16.6640625" style="90" customWidth="1"/>
    <col min="13315" max="13315" width="8.33203125" style="90" customWidth="1"/>
    <col min="13316" max="13316" width="7.44140625" style="90" customWidth="1"/>
    <col min="13317" max="13321" width="16.6640625" style="90" customWidth="1"/>
    <col min="13322" max="13322" width="7.6640625" style="90" customWidth="1"/>
    <col min="13323" max="13323" width="16.6640625" style="90" customWidth="1"/>
    <col min="13324" max="13324" width="7.6640625" style="90" customWidth="1"/>
    <col min="13325" max="13325" width="16.6640625" style="90" customWidth="1"/>
    <col min="13326" max="13326" width="7.6640625" style="90" customWidth="1"/>
    <col min="13327" max="13327" width="16.6640625" style="90" customWidth="1"/>
    <col min="13328" max="13328" width="7.6640625" style="90" customWidth="1"/>
    <col min="13329" max="13329" width="23.21875" style="90" customWidth="1"/>
    <col min="13330" max="13568" width="8.88671875" style="90"/>
    <col min="13569" max="13569" width="21.44140625" style="90" customWidth="1"/>
    <col min="13570" max="13570" width="16.6640625" style="90" customWidth="1"/>
    <col min="13571" max="13571" width="8.33203125" style="90" customWidth="1"/>
    <col min="13572" max="13572" width="7.44140625" style="90" customWidth="1"/>
    <col min="13573" max="13577" width="16.6640625" style="90" customWidth="1"/>
    <col min="13578" max="13578" width="7.6640625" style="90" customWidth="1"/>
    <col min="13579" max="13579" width="16.6640625" style="90" customWidth="1"/>
    <col min="13580" max="13580" width="7.6640625" style="90" customWidth="1"/>
    <col min="13581" max="13581" width="16.6640625" style="90" customWidth="1"/>
    <col min="13582" max="13582" width="7.6640625" style="90" customWidth="1"/>
    <col min="13583" max="13583" width="16.6640625" style="90" customWidth="1"/>
    <col min="13584" max="13584" width="7.6640625" style="90" customWidth="1"/>
    <col min="13585" max="13585" width="23.21875" style="90" customWidth="1"/>
    <col min="13586" max="13824" width="8.88671875" style="90"/>
    <col min="13825" max="13825" width="21.44140625" style="90" customWidth="1"/>
    <col min="13826" max="13826" width="16.6640625" style="90" customWidth="1"/>
    <col min="13827" max="13827" width="8.33203125" style="90" customWidth="1"/>
    <col min="13828" max="13828" width="7.44140625" style="90" customWidth="1"/>
    <col min="13829" max="13833" width="16.6640625" style="90" customWidth="1"/>
    <col min="13834" max="13834" width="7.6640625" style="90" customWidth="1"/>
    <col min="13835" max="13835" width="16.6640625" style="90" customWidth="1"/>
    <col min="13836" max="13836" width="7.6640625" style="90" customWidth="1"/>
    <col min="13837" max="13837" width="16.6640625" style="90" customWidth="1"/>
    <col min="13838" max="13838" width="7.6640625" style="90" customWidth="1"/>
    <col min="13839" max="13839" width="16.6640625" style="90" customWidth="1"/>
    <col min="13840" max="13840" width="7.6640625" style="90" customWidth="1"/>
    <col min="13841" max="13841" width="23.21875" style="90" customWidth="1"/>
    <col min="13842" max="14080" width="8.88671875" style="90"/>
    <col min="14081" max="14081" width="21.44140625" style="90" customWidth="1"/>
    <col min="14082" max="14082" width="16.6640625" style="90" customWidth="1"/>
    <col min="14083" max="14083" width="8.33203125" style="90" customWidth="1"/>
    <col min="14084" max="14084" width="7.44140625" style="90" customWidth="1"/>
    <col min="14085" max="14089" width="16.6640625" style="90" customWidth="1"/>
    <col min="14090" max="14090" width="7.6640625" style="90" customWidth="1"/>
    <col min="14091" max="14091" width="16.6640625" style="90" customWidth="1"/>
    <col min="14092" max="14092" width="7.6640625" style="90" customWidth="1"/>
    <col min="14093" max="14093" width="16.6640625" style="90" customWidth="1"/>
    <col min="14094" max="14094" width="7.6640625" style="90" customWidth="1"/>
    <col min="14095" max="14095" width="16.6640625" style="90" customWidth="1"/>
    <col min="14096" max="14096" width="7.6640625" style="90" customWidth="1"/>
    <col min="14097" max="14097" width="23.21875" style="90" customWidth="1"/>
    <col min="14098" max="14336" width="8.88671875" style="90"/>
    <col min="14337" max="14337" width="21.44140625" style="90" customWidth="1"/>
    <col min="14338" max="14338" width="16.6640625" style="90" customWidth="1"/>
    <col min="14339" max="14339" width="8.33203125" style="90" customWidth="1"/>
    <col min="14340" max="14340" width="7.44140625" style="90" customWidth="1"/>
    <col min="14341" max="14345" width="16.6640625" style="90" customWidth="1"/>
    <col min="14346" max="14346" width="7.6640625" style="90" customWidth="1"/>
    <col min="14347" max="14347" width="16.6640625" style="90" customWidth="1"/>
    <col min="14348" max="14348" width="7.6640625" style="90" customWidth="1"/>
    <col min="14349" max="14349" width="16.6640625" style="90" customWidth="1"/>
    <col min="14350" max="14350" width="7.6640625" style="90" customWidth="1"/>
    <col min="14351" max="14351" width="16.6640625" style="90" customWidth="1"/>
    <col min="14352" max="14352" width="7.6640625" style="90" customWidth="1"/>
    <col min="14353" max="14353" width="23.21875" style="90" customWidth="1"/>
    <col min="14354" max="14592" width="8.88671875" style="90"/>
    <col min="14593" max="14593" width="21.44140625" style="90" customWidth="1"/>
    <col min="14594" max="14594" width="16.6640625" style="90" customWidth="1"/>
    <col min="14595" max="14595" width="8.33203125" style="90" customWidth="1"/>
    <col min="14596" max="14596" width="7.44140625" style="90" customWidth="1"/>
    <col min="14597" max="14601" width="16.6640625" style="90" customWidth="1"/>
    <col min="14602" max="14602" width="7.6640625" style="90" customWidth="1"/>
    <col min="14603" max="14603" width="16.6640625" style="90" customWidth="1"/>
    <col min="14604" max="14604" width="7.6640625" style="90" customWidth="1"/>
    <col min="14605" max="14605" width="16.6640625" style="90" customWidth="1"/>
    <col min="14606" max="14606" width="7.6640625" style="90" customWidth="1"/>
    <col min="14607" max="14607" width="16.6640625" style="90" customWidth="1"/>
    <col min="14608" max="14608" width="7.6640625" style="90" customWidth="1"/>
    <col min="14609" max="14609" width="23.21875" style="90" customWidth="1"/>
    <col min="14610" max="14848" width="8.88671875" style="90"/>
    <col min="14849" max="14849" width="21.44140625" style="90" customWidth="1"/>
    <col min="14850" max="14850" width="16.6640625" style="90" customWidth="1"/>
    <col min="14851" max="14851" width="8.33203125" style="90" customWidth="1"/>
    <col min="14852" max="14852" width="7.44140625" style="90" customWidth="1"/>
    <col min="14853" max="14857" width="16.6640625" style="90" customWidth="1"/>
    <col min="14858" max="14858" width="7.6640625" style="90" customWidth="1"/>
    <col min="14859" max="14859" width="16.6640625" style="90" customWidth="1"/>
    <col min="14860" max="14860" width="7.6640625" style="90" customWidth="1"/>
    <col min="14861" max="14861" width="16.6640625" style="90" customWidth="1"/>
    <col min="14862" max="14862" width="7.6640625" style="90" customWidth="1"/>
    <col min="14863" max="14863" width="16.6640625" style="90" customWidth="1"/>
    <col min="14864" max="14864" width="7.6640625" style="90" customWidth="1"/>
    <col min="14865" max="14865" width="23.21875" style="90" customWidth="1"/>
    <col min="14866" max="15104" width="8.88671875" style="90"/>
    <col min="15105" max="15105" width="21.44140625" style="90" customWidth="1"/>
    <col min="15106" max="15106" width="16.6640625" style="90" customWidth="1"/>
    <col min="15107" max="15107" width="8.33203125" style="90" customWidth="1"/>
    <col min="15108" max="15108" width="7.44140625" style="90" customWidth="1"/>
    <col min="15109" max="15113" width="16.6640625" style="90" customWidth="1"/>
    <col min="15114" max="15114" width="7.6640625" style="90" customWidth="1"/>
    <col min="15115" max="15115" width="16.6640625" style="90" customWidth="1"/>
    <col min="15116" max="15116" width="7.6640625" style="90" customWidth="1"/>
    <col min="15117" max="15117" width="16.6640625" style="90" customWidth="1"/>
    <col min="15118" max="15118" width="7.6640625" style="90" customWidth="1"/>
    <col min="15119" max="15119" width="16.6640625" style="90" customWidth="1"/>
    <col min="15120" max="15120" width="7.6640625" style="90" customWidth="1"/>
    <col min="15121" max="15121" width="23.21875" style="90" customWidth="1"/>
    <col min="15122" max="15360" width="8.88671875" style="90"/>
    <col min="15361" max="15361" width="21.44140625" style="90" customWidth="1"/>
    <col min="15362" max="15362" width="16.6640625" style="90" customWidth="1"/>
    <col min="15363" max="15363" width="8.33203125" style="90" customWidth="1"/>
    <col min="15364" max="15364" width="7.44140625" style="90" customWidth="1"/>
    <col min="15365" max="15369" width="16.6640625" style="90" customWidth="1"/>
    <col min="15370" max="15370" width="7.6640625" style="90" customWidth="1"/>
    <col min="15371" max="15371" width="16.6640625" style="90" customWidth="1"/>
    <col min="15372" max="15372" width="7.6640625" style="90" customWidth="1"/>
    <col min="15373" max="15373" width="16.6640625" style="90" customWidth="1"/>
    <col min="15374" max="15374" width="7.6640625" style="90" customWidth="1"/>
    <col min="15375" max="15375" width="16.6640625" style="90" customWidth="1"/>
    <col min="15376" max="15376" width="7.6640625" style="90" customWidth="1"/>
    <col min="15377" max="15377" width="23.21875" style="90" customWidth="1"/>
    <col min="15378" max="15616" width="8.88671875" style="90"/>
    <col min="15617" max="15617" width="21.44140625" style="90" customWidth="1"/>
    <col min="15618" max="15618" width="16.6640625" style="90" customWidth="1"/>
    <col min="15619" max="15619" width="8.33203125" style="90" customWidth="1"/>
    <col min="15620" max="15620" width="7.44140625" style="90" customWidth="1"/>
    <col min="15621" max="15625" width="16.6640625" style="90" customWidth="1"/>
    <col min="15626" max="15626" width="7.6640625" style="90" customWidth="1"/>
    <col min="15627" max="15627" width="16.6640625" style="90" customWidth="1"/>
    <col min="15628" max="15628" width="7.6640625" style="90" customWidth="1"/>
    <col min="15629" max="15629" width="16.6640625" style="90" customWidth="1"/>
    <col min="15630" max="15630" width="7.6640625" style="90" customWidth="1"/>
    <col min="15631" max="15631" width="16.6640625" style="90" customWidth="1"/>
    <col min="15632" max="15632" width="7.6640625" style="90" customWidth="1"/>
    <col min="15633" max="15633" width="23.21875" style="90" customWidth="1"/>
    <col min="15634" max="15872" width="8.88671875" style="90"/>
    <col min="15873" max="15873" width="21.44140625" style="90" customWidth="1"/>
    <col min="15874" max="15874" width="16.6640625" style="90" customWidth="1"/>
    <col min="15875" max="15875" width="8.33203125" style="90" customWidth="1"/>
    <col min="15876" max="15876" width="7.44140625" style="90" customWidth="1"/>
    <col min="15877" max="15881" width="16.6640625" style="90" customWidth="1"/>
    <col min="15882" max="15882" width="7.6640625" style="90" customWidth="1"/>
    <col min="15883" max="15883" width="16.6640625" style="90" customWidth="1"/>
    <col min="15884" max="15884" width="7.6640625" style="90" customWidth="1"/>
    <col min="15885" max="15885" width="16.6640625" style="90" customWidth="1"/>
    <col min="15886" max="15886" width="7.6640625" style="90" customWidth="1"/>
    <col min="15887" max="15887" width="16.6640625" style="90" customWidth="1"/>
    <col min="15888" max="15888" width="7.6640625" style="90" customWidth="1"/>
    <col min="15889" max="15889" width="23.21875" style="90" customWidth="1"/>
    <col min="15890" max="16128" width="8.88671875" style="90"/>
    <col min="16129" max="16129" width="21.44140625" style="90" customWidth="1"/>
    <col min="16130" max="16130" width="16.6640625" style="90" customWidth="1"/>
    <col min="16131" max="16131" width="8.33203125" style="90" customWidth="1"/>
    <col min="16132" max="16132" width="7.44140625" style="90" customWidth="1"/>
    <col min="16133" max="16137" width="16.6640625" style="90" customWidth="1"/>
    <col min="16138" max="16138" width="7.6640625" style="90" customWidth="1"/>
    <col min="16139" max="16139" width="16.6640625" style="90" customWidth="1"/>
    <col min="16140" max="16140" width="7.6640625" style="90" customWidth="1"/>
    <col min="16141" max="16141" width="16.6640625" style="90" customWidth="1"/>
    <col min="16142" max="16142" width="7.6640625" style="90" customWidth="1"/>
    <col min="16143" max="16143" width="16.6640625" style="90" customWidth="1"/>
    <col min="16144" max="16144" width="7.6640625" style="90" customWidth="1"/>
    <col min="16145" max="16145" width="23.21875" style="90" customWidth="1"/>
    <col min="16146" max="16384" width="8.88671875" style="90"/>
  </cols>
  <sheetData>
    <row r="1" spans="1:17" ht="22.2">
      <c r="A1" s="107"/>
      <c r="B1" s="107"/>
      <c r="C1" s="107"/>
      <c r="D1" s="107"/>
      <c r="E1" s="7" t="s">
        <v>723</v>
      </c>
      <c r="F1" s="107"/>
      <c r="G1" s="107"/>
      <c r="H1" s="107"/>
      <c r="I1" s="107"/>
      <c r="J1" s="107"/>
      <c r="K1" s="107"/>
      <c r="L1" s="107"/>
      <c r="M1" s="117"/>
      <c r="N1" s="117"/>
      <c r="O1" s="117"/>
      <c r="P1" s="117"/>
      <c r="Q1" s="117"/>
    </row>
    <row r="2" spans="1:17" ht="22.2">
      <c r="A2" s="107"/>
      <c r="B2" s="107"/>
      <c r="C2" s="107"/>
      <c r="D2" s="107"/>
      <c r="E2" s="8" t="s">
        <v>787</v>
      </c>
      <c r="F2" s="107"/>
      <c r="G2" s="107"/>
      <c r="H2" s="107"/>
      <c r="I2" s="107"/>
      <c r="J2" s="107"/>
      <c r="K2" s="107"/>
      <c r="L2" s="107"/>
      <c r="M2" s="117"/>
      <c r="N2" s="117"/>
      <c r="O2" s="117"/>
      <c r="P2" s="117"/>
      <c r="Q2" s="117"/>
    </row>
    <row r="3" spans="1:17" ht="16.8" thickBot="1">
      <c r="A3" s="6"/>
      <c r="B3" s="9"/>
      <c r="C3" s="9"/>
      <c r="D3" s="9"/>
      <c r="E3" s="71" t="s">
        <v>725</v>
      </c>
      <c r="F3" s="9"/>
      <c r="G3" s="9"/>
      <c r="H3" s="9"/>
      <c r="I3" s="9"/>
      <c r="J3" s="9"/>
      <c r="K3" s="9"/>
      <c r="L3" s="60"/>
      <c r="Q3" s="2" t="s">
        <v>644</v>
      </c>
    </row>
    <row r="4" spans="1:17">
      <c r="A4" s="151" t="s">
        <v>788</v>
      </c>
      <c r="B4" s="167" t="s">
        <v>789</v>
      </c>
      <c r="C4" s="167"/>
      <c r="D4" s="167"/>
      <c r="E4" s="167" t="s">
        <v>790</v>
      </c>
      <c r="F4" s="167"/>
      <c r="G4" s="167"/>
      <c r="H4" s="167"/>
      <c r="I4" s="167"/>
      <c r="J4" s="167"/>
      <c r="K4" s="167"/>
      <c r="L4" s="167"/>
      <c r="M4" s="167" t="s">
        <v>791</v>
      </c>
      <c r="N4" s="167"/>
      <c r="O4" s="167"/>
      <c r="P4" s="167"/>
      <c r="Q4" s="168" t="s">
        <v>792</v>
      </c>
    </row>
    <row r="5" spans="1:17">
      <c r="A5" s="195"/>
      <c r="B5" s="204" t="s">
        <v>793</v>
      </c>
      <c r="C5" s="204" t="s">
        <v>794</v>
      </c>
      <c r="D5" s="205" t="s">
        <v>795</v>
      </c>
      <c r="E5" s="204" t="s">
        <v>796</v>
      </c>
      <c r="F5" s="204"/>
      <c r="G5" s="204"/>
      <c r="H5" s="204"/>
      <c r="I5" s="204"/>
      <c r="J5" s="204"/>
      <c r="K5" s="204" t="s">
        <v>797</v>
      </c>
      <c r="L5" s="204"/>
      <c r="M5" s="205" t="s">
        <v>798</v>
      </c>
      <c r="N5" s="208" t="s">
        <v>799</v>
      </c>
      <c r="O5" s="205" t="s">
        <v>800</v>
      </c>
      <c r="P5" s="208" t="s">
        <v>801</v>
      </c>
      <c r="Q5" s="207"/>
    </row>
    <row r="6" spans="1:17" ht="33" thickBot="1">
      <c r="A6" s="153"/>
      <c r="B6" s="169"/>
      <c r="C6" s="169"/>
      <c r="D6" s="169"/>
      <c r="E6" s="83" t="s">
        <v>774</v>
      </c>
      <c r="F6" s="119" t="s">
        <v>775</v>
      </c>
      <c r="G6" s="120" t="s">
        <v>776</v>
      </c>
      <c r="H6" s="83" t="s">
        <v>777</v>
      </c>
      <c r="I6" s="83" t="s">
        <v>802</v>
      </c>
      <c r="J6" s="120" t="s">
        <v>803</v>
      </c>
      <c r="K6" s="119" t="s">
        <v>793</v>
      </c>
      <c r="L6" s="120" t="s">
        <v>803</v>
      </c>
      <c r="M6" s="169"/>
      <c r="N6" s="209"/>
      <c r="O6" s="174"/>
      <c r="P6" s="210"/>
      <c r="Q6" s="172"/>
    </row>
    <row r="7" spans="1:17" ht="32.4">
      <c r="A7" s="56" t="s">
        <v>444</v>
      </c>
      <c r="B7" s="82"/>
      <c r="C7" s="121" t="s">
        <v>234</v>
      </c>
      <c r="D7" s="121" t="s">
        <v>234</v>
      </c>
      <c r="E7" s="82">
        <v>12521667</v>
      </c>
      <c r="F7" s="82">
        <v>194650000</v>
      </c>
      <c r="G7" s="82">
        <v>98565263</v>
      </c>
      <c r="H7" s="82">
        <v>0</v>
      </c>
      <c r="I7" s="82">
        <f t="shared" ref="I7:I20" si="0">E7+F7+G7+H7</f>
        <v>305736930</v>
      </c>
      <c r="J7" s="50" t="str">
        <f t="shared" ref="J7:J20" si="1">IF(B7=0,"",ROUND(I7*100/B7,2))</f>
        <v/>
      </c>
      <c r="K7" s="82">
        <v>305736930</v>
      </c>
      <c r="L7" s="50" t="str">
        <f t="shared" ref="L7:L20" si="2">IF(B7=0,"",ROUND(K7*100/B7,2))</f>
        <v/>
      </c>
      <c r="M7" s="82">
        <v>300574642</v>
      </c>
      <c r="N7" s="50">
        <f t="shared" ref="N7:N20" si="3">IF(I7=0,"",ROUND(M7*100/I7,2))</f>
        <v>98.31</v>
      </c>
      <c r="O7" s="82">
        <v>300574642</v>
      </c>
      <c r="P7" s="50">
        <f t="shared" ref="P7:P20" si="4">IF(K7=0,"",ROUND(O7*100/K7,2))</f>
        <v>98.31</v>
      </c>
      <c r="Q7" s="81"/>
    </row>
    <row r="8" spans="1:17" ht="32.4">
      <c r="A8" s="45" t="s">
        <v>443</v>
      </c>
      <c r="B8" s="77"/>
      <c r="C8" s="122" t="s">
        <v>234</v>
      </c>
      <c r="D8" s="122" t="s">
        <v>804</v>
      </c>
      <c r="E8" s="77">
        <v>467344</v>
      </c>
      <c r="F8" s="77">
        <v>4000000</v>
      </c>
      <c r="G8" s="77">
        <v>0</v>
      </c>
      <c r="H8" s="77">
        <v>508233</v>
      </c>
      <c r="I8" s="77">
        <f t="shared" si="0"/>
        <v>4975577</v>
      </c>
      <c r="J8" s="44" t="str">
        <f t="shared" si="1"/>
        <v/>
      </c>
      <c r="K8" s="77">
        <v>4975577</v>
      </c>
      <c r="L8" s="44" t="str">
        <f t="shared" si="2"/>
        <v/>
      </c>
      <c r="M8" s="77">
        <v>4904673</v>
      </c>
      <c r="N8" s="44">
        <f t="shared" si="3"/>
        <v>98.57</v>
      </c>
      <c r="O8" s="77">
        <v>4904673</v>
      </c>
      <c r="P8" s="44">
        <f t="shared" si="4"/>
        <v>98.57</v>
      </c>
      <c r="Q8" s="76"/>
    </row>
    <row r="9" spans="1:17" ht="32.4">
      <c r="A9" s="45" t="s">
        <v>183</v>
      </c>
      <c r="B9" s="77"/>
      <c r="C9" s="122" t="s">
        <v>234</v>
      </c>
      <c r="D9" s="122" t="s">
        <v>804</v>
      </c>
      <c r="E9" s="77">
        <v>467344</v>
      </c>
      <c r="F9" s="77">
        <v>4000000</v>
      </c>
      <c r="G9" s="77">
        <v>0</v>
      </c>
      <c r="H9" s="77">
        <v>508233</v>
      </c>
      <c r="I9" s="77">
        <f t="shared" si="0"/>
        <v>4975577</v>
      </c>
      <c r="J9" s="44" t="str">
        <f t="shared" si="1"/>
        <v/>
      </c>
      <c r="K9" s="77">
        <v>4975577</v>
      </c>
      <c r="L9" s="44" t="str">
        <f t="shared" si="2"/>
        <v/>
      </c>
      <c r="M9" s="77">
        <v>4904673</v>
      </c>
      <c r="N9" s="44">
        <f t="shared" si="3"/>
        <v>98.57</v>
      </c>
      <c r="O9" s="77">
        <v>4904673</v>
      </c>
      <c r="P9" s="44">
        <f t="shared" si="4"/>
        <v>98.57</v>
      </c>
      <c r="Q9" s="76"/>
    </row>
    <row r="10" spans="1:17" ht="158.4" customHeight="1">
      <c r="A10" s="45" t="s">
        <v>442</v>
      </c>
      <c r="B10" s="77"/>
      <c r="C10" s="122" t="s">
        <v>234</v>
      </c>
      <c r="D10" s="122" t="s">
        <v>804</v>
      </c>
      <c r="E10" s="77">
        <v>1391034</v>
      </c>
      <c r="F10" s="77">
        <v>0</v>
      </c>
      <c r="G10" s="77">
        <v>0</v>
      </c>
      <c r="H10" s="77">
        <v>4383222</v>
      </c>
      <c r="I10" s="77">
        <f t="shared" si="0"/>
        <v>5774256</v>
      </c>
      <c r="J10" s="44" t="str">
        <f t="shared" si="1"/>
        <v/>
      </c>
      <c r="K10" s="77">
        <v>5774256</v>
      </c>
      <c r="L10" s="44" t="str">
        <f t="shared" si="2"/>
        <v/>
      </c>
      <c r="M10" s="77">
        <v>4675887</v>
      </c>
      <c r="N10" s="44">
        <f t="shared" si="3"/>
        <v>80.98</v>
      </c>
      <c r="O10" s="77">
        <v>4675887</v>
      </c>
      <c r="P10" s="44">
        <f t="shared" si="4"/>
        <v>80.98</v>
      </c>
      <c r="Q10" s="76" t="s">
        <v>805</v>
      </c>
    </row>
    <row r="11" spans="1:17" ht="32.4">
      <c r="A11" s="45" t="s">
        <v>178</v>
      </c>
      <c r="B11" s="77"/>
      <c r="C11" s="122" t="s">
        <v>234</v>
      </c>
      <c r="D11" s="122" t="s">
        <v>804</v>
      </c>
      <c r="E11" s="77">
        <v>1391034</v>
      </c>
      <c r="F11" s="77">
        <v>0</v>
      </c>
      <c r="G11" s="77">
        <v>0</v>
      </c>
      <c r="H11" s="77">
        <v>4383222</v>
      </c>
      <c r="I11" s="77">
        <f t="shared" si="0"/>
        <v>5774256</v>
      </c>
      <c r="J11" s="44" t="str">
        <f t="shared" si="1"/>
        <v/>
      </c>
      <c r="K11" s="77">
        <v>5774256</v>
      </c>
      <c r="L11" s="44" t="str">
        <f t="shared" si="2"/>
        <v/>
      </c>
      <c r="M11" s="77">
        <v>4675887</v>
      </c>
      <c r="N11" s="44">
        <f t="shared" si="3"/>
        <v>80.98</v>
      </c>
      <c r="O11" s="77">
        <v>4675887</v>
      </c>
      <c r="P11" s="44">
        <f t="shared" si="4"/>
        <v>80.98</v>
      </c>
      <c r="Q11" s="76"/>
    </row>
    <row r="12" spans="1:17" ht="32.4">
      <c r="A12" s="45" t="s">
        <v>441</v>
      </c>
      <c r="B12" s="77"/>
      <c r="C12" s="122" t="s">
        <v>234</v>
      </c>
      <c r="D12" s="122" t="s">
        <v>804</v>
      </c>
      <c r="E12" s="77">
        <v>3645000</v>
      </c>
      <c r="F12" s="77">
        <v>132000000</v>
      </c>
      <c r="G12" s="77">
        <v>84775218</v>
      </c>
      <c r="H12" s="77">
        <v>-15387572</v>
      </c>
      <c r="I12" s="77">
        <f t="shared" si="0"/>
        <v>205032646</v>
      </c>
      <c r="J12" s="44" t="str">
        <f t="shared" si="1"/>
        <v/>
      </c>
      <c r="K12" s="77">
        <v>205032646</v>
      </c>
      <c r="L12" s="44" t="str">
        <f t="shared" si="2"/>
        <v/>
      </c>
      <c r="M12" s="77">
        <v>201172886</v>
      </c>
      <c r="N12" s="44">
        <f t="shared" si="3"/>
        <v>98.12</v>
      </c>
      <c r="O12" s="77">
        <v>201172886</v>
      </c>
      <c r="P12" s="44">
        <f t="shared" si="4"/>
        <v>98.12</v>
      </c>
      <c r="Q12" s="76"/>
    </row>
    <row r="13" spans="1:17" ht="32.4">
      <c r="A13" s="45" t="s">
        <v>175</v>
      </c>
      <c r="B13" s="77"/>
      <c r="C13" s="122" t="s">
        <v>234</v>
      </c>
      <c r="D13" s="122" t="s">
        <v>804</v>
      </c>
      <c r="E13" s="77">
        <v>3645000</v>
      </c>
      <c r="F13" s="77">
        <v>132000000</v>
      </c>
      <c r="G13" s="77">
        <v>84775218</v>
      </c>
      <c r="H13" s="77">
        <v>-15387572</v>
      </c>
      <c r="I13" s="77">
        <f t="shared" si="0"/>
        <v>205032646</v>
      </c>
      <c r="J13" s="44" t="str">
        <f t="shared" si="1"/>
        <v/>
      </c>
      <c r="K13" s="77">
        <v>205032646</v>
      </c>
      <c r="L13" s="44" t="str">
        <f t="shared" si="2"/>
        <v/>
      </c>
      <c r="M13" s="77">
        <v>201123391</v>
      </c>
      <c r="N13" s="44">
        <f t="shared" si="3"/>
        <v>98.09</v>
      </c>
      <c r="O13" s="77">
        <v>201123391</v>
      </c>
      <c r="P13" s="44">
        <f t="shared" si="4"/>
        <v>98.09</v>
      </c>
      <c r="Q13" s="76"/>
    </row>
    <row r="14" spans="1:17" ht="32.4">
      <c r="A14" s="45" t="s">
        <v>440</v>
      </c>
      <c r="B14" s="77"/>
      <c r="C14" s="122" t="s">
        <v>234</v>
      </c>
      <c r="D14" s="122" t="s">
        <v>804</v>
      </c>
      <c r="E14" s="77">
        <v>0</v>
      </c>
      <c r="F14" s="77">
        <v>0</v>
      </c>
      <c r="G14" s="77">
        <v>0</v>
      </c>
      <c r="H14" s="77">
        <v>0</v>
      </c>
      <c r="I14" s="77">
        <f t="shared" si="0"/>
        <v>0</v>
      </c>
      <c r="J14" s="44" t="str">
        <f t="shared" si="1"/>
        <v/>
      </c>
      <c r="K14" s="77">
        <v>0</v>
      </c>
      <c r="L14" s="44" t="str">
        <f t="shared" si="2"/>
        <v/>
      </c>
      <c r="M14" s="77">
        <v>49495</v>
      </c>
      <c r="N14" s="44" t="str">
        <f t="shared" si="3"/>
        <v/>
      </c>
      <c r="O14" s="77">
        <v>49495</v>
      </c>
      <c r="P14" s="44" t="str">
        <f t="shared" si="4"/>
        <v/>
      </c>
      <c r="Q14" s="76"/>
    </row>
    <row r="15" spans="1:17" ht="32.4">
      <c r="A15" s="45" t="s">
        <v>439</v>
      </c>
      <c r="B15" s="77"/>
      <c r="C15" s="122" t="s">
        <v>234</v>
      </c>
      <c r="D15" s="122" t="s">
        <v>804</v>
      </c>
      <c r="E15" s="77">
        <v>0</v>
      </c>
      <c r="F15" s="77">
        <v>6155000</v>
      </c>
      <c r="G15" s="77">
        <v>1051173</v>
      </c>
      <c r="H15" s="77">
        <v>32062</v>
      </c>
      <c r="I15" s="77">
        <f t="shared" si="0"/>
        <v>7238235</v>
      </c>
      <c r="J15" s="44" t="str">
        <f t="shared" si="1"/>
        <v/>
      </c>
      <c r="K15" s="77">
        <v>7238235</v>
      </c>
      <c r="L15" s="44" t="str">
        <f t="shared" si="2"/>
        <v/>
      </c>
      <c r="M15" s="77">
        <v>7238235</v>
      </c>
      <c r="N15" s="44">
        <f t="shared" si="3"/>
        <v>100</v>
      </c>
      <c r="O15" s="77">
        <v>7238235</v>
      </c>
      <c r="P15" s="44">
        <f t="shared" si="4"/>
        <v>100</v>
      </c>
      <c r="Q15" s="76"/>
    </row>
    <row r="16" spans="1:17" ht="32.4">
      <c r="A16" s="45" t="s">
        <v>172</v>
      </c>
      <c r="B16" s="77"/>
      <c r="C16" s="122" t="s">
        <v>234</v>
      </c>
      <c r="D16" s="122" t="s">
        <v>804</v>
      </c>
      <c r="E16" s="77">
        <v>0</v>
      </c>
      <c r="F16" s="77">
        <v>6155000</v>
      </c>
      <c r="G16" s="77">
        <v>1051173</v>
      </c>
      <c r="H16" s="77">
        <v>32062</v>
      </c>
      <c r="I16" s="77">
        <f t="shared" si="0"/>
        <v>7238235</v>
      </c>
      <c r="J16" s="44" t="str">
        <f t="shared" si="1"/>
        <v/>
      </c>
      <c r="K16" s="77">
        <v>7238235</v>
      </c>
      <c r="L16" s="44" t="str">
        <f t="shared" si="2"/>
        <v/>
      </c>
      <c r="M16" s="77">
        <v>7238235</v>
      </c>
      <c r="N16" s="44">
        <f t="shared" si="3"/>
        <v>100</v>
      </c>
      <c r="O16" s="77">
        <v>7238235</v>
      </c>
      <c r="P16" s="44">
        <f t="shared" si="4"/>
        <v>100</v>
      </c>
      <c r="Q16" s="76"/>
    </row>
    <row r="17" spans="1:17" ht="32.4">
      <c r="A17" s="45" t="s">
        <v>438</v>
      </c>
      <c r="B17" s="77"/>
      <c r="C17" s="122" t="s">
        <v>234</v>
      </c>
      <c r="D17" s="122" t="s">
        <v>804</v>
      </c>
      <c r="E17" s="77">
        <v>7018289</v>
      </c>
      <c r="F17" s="77">
        <v>52495000</v>
      </c>
      <c r="G17" s="77">
        <v>12738872</v>
      </c>
      <c r="H17" s="77">
        <v>10464055</v>
      </c>
      <c r="I17" s="77">
        <f t="shared" si="0"/>
        <v>82716216</v>
      </c>
      <c r="J17" s="44" t="str">
        <f t="shared" si="1"/>
        <v/>
      </c>
      <c r="K17" s="77">
        <v>82716216</v>
      </c>
      <c r="L17" s="44" t="str">
        <f t="shared" si="2"/>
        <v/>
      </c>
      <c r="M17" s="77">
        <v>82582961</v>
      </c>
      <c r="N17" s="44">
        <f t="shared" si="3"/>
        <v>99.84</v>
      </c>
      <c r="O17" s="77">
        <v>82582961</v>
      </c>
      <c r="P17" s="44">
        <f t="shared" si="4"/>
        <v>99.84</v>
      </c>
      <c r="Q17" s="76"/>
    </row>
    <row r="18" spans="1:17" ht="32.4">
      <c r="A18" s="45" t="s">
        <v>169</v>
      </c>
      <c r="B18" s="77"/>
      <c r="C18" s="122" t="s">
        <v>234</v>
      </c>
      <c r="D18" s="122" t="s">
        <v>804</v>
      </c>
      <c r="E18" s="77">
        <v>7018289</v>
      </c>
      <c r="F18" s="77">
        <v>52495000</v>
      </c>
      <c r="G18" s="77">
        <v>12738872</v>
      </c>
      <c r="H18" s="77">
        <v>10464055</v>
      </c>
      <c r="I18" s="77">
        <f t="shared" si="0"/>
        <v>82716216</v>
      </c>
      <c r="J18" s="44" t="str">
        <f t="shared" si="1"/>
        <v/>
      </c>
      <c r="K18" s="77">
        <v>82716216</v>
      </c>
      <c r="L18" s="44" t="str">
        <f t="shared" si="2"/>
        <v/>
      </c>
      <c r="M18" s="77">
        <v>77530062</v>
      </c>
      <c r="N18" s="44">
        <f t="shared" si="3"/>
        <v>93.73</v>
      </c>
      <c r="O18" s="77">
        <v>77530062</v>
      </c>
      <c r="P18" s="44">
        <f t="shared" si="4"/>
        <v>93.73</v>
      </c>
      <c r="Q18" s="76"/>
    </row>
    <row r="19" spans="1:17" ht="32.4">
      <c r="A19" s="45" t="s">
        <v>437</v>
      </c>
      <c r="B19" s="77"/>
      <c r="C19" s="122" t="s">
        <v>234</v>
      </c>
      <c r="D19" s="122" t="s">
        <v>804</v>
      </c>
      <c r="E19" s="77">
        <v>0</v>
      </c>
      <c r="F19" s="77">
        <v>0</v>
      </c>
      <c r="G19" s="77">
        <v>0</v>
      </c>
      <c r="H19" s="77">
        <v>0</v>
      </c>
      <c r="I19" s="77">
        <f t="shared" si="0"/>
        <v>0</v>
      </c>
      <c r="J19" s="44" t="str">
        <f t="shared" si="1"/>
        <v/>
      </c>
      <c r="K19" s="77">
        <v>0</v>
      </c>
      <c r="L19" s="44" t="str">
        <f t="shared" si="2"/>
        <v/>
      </c>
      <c r="M19" s="77">
        <v>5052899</v>
      </c>
      <c r="N19" s="44" t="str">
        <f t="shared" si="3"/>
        <v/>
      </c>
      <c r="O19" s="77">
        <v>5052899</v>
      </c>
      <c r="P19" s="44" t="str">
        <f t="shared" si="4"/>
        <v/>
      </c>
      <c r="Q19" s="76"/>
    </row>
    <row r="20" spans="1:17" ht="16.8" thickBot="1">
      <c r="A20" s="75" t="s">
        <v>151</v>
      </c>
      <c r="B20" s="74"/>
      <c r="C20" s="123" t="s">
        <v>234</v>
      </c>
      <c r="D20" s="123" t="s">
        <v>234</v>
      </c>
      <c r="E20" s="74">
        <v>12521667</v>
      </c>
      <c r="F20" s="74">
        <v>194650000</v>
      </c>
      <c r="G20" s="74">
        <v>98565263</v>
      </c>
      <c r="H20" s="74">
        <v>0</v>
      </c>
      <c r="I20" s="74">
        <f t="shared" si="0"/>
        <v>305736930</v>
      </c>
      <c r="J20" s="41" t="str">
        <f t="shared" si="1"/>
        <v/>
      </c>
      <c r="K20" s="74">
        <v>305736930</v>
      </c>
      <c r="L20" s="41" t="str">
        <f t="shared" si="2"/>
        <v/>
      </c>
      <c r="M20" s="74">
        <v>300574642</v>
      </c>
      <c r="N20" s="41">
        <f t="shared" si="3"/>
        <v>98.31</v>
      </c>
      <c r="O20" s="74">
        <v>300574642</v>
      </c>
      <c r="P20" s="41">
        <f t="shared" si="4"/>
        <v>98.31</v>
      </c>
      <c r="Q20" s="73"/>
    </row>
  </sheetData>
  <mergeCells count="14">
    <mergeCell ref="A4:A6"/>
    <mergeCell ref="B4:D4"/>
    <mergeCell ref="E4:L4"/>
    <mergeCell ref="M4:P4"/>
    <mergeCell ref="Q4:Q6"/>
    <mergeCell ref="B5:B6"/>
    <mergeCell ref="C5:C6"/>
    <mergeCell ref="D5:D6"/>
    <mergeCell ref="E5:J5"/>
    <mergeCell ref="K5:L5"/>
    <mergeCell ref="M5:M6"/>
    <mergeCell ref="N5:N6"/>
    <mergeCell ref="O5:O6"/>
    <mergeCell ref="P5:P6"/>
  </mergeCells>
  <phoneticPr fontId="2" type="noConversion"/>
  <pageMargins left="0.75" right="0.75" top="1" bottom="1" header="0.5" footer="0.5"/>
  <pageSetup paperSize="9" scale="70" orientation="portrait" horizontalDpi="180" verticalDpi="18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75" workbookViewId="0">
      <selection activeCell="D14" sqref="D14"/>
    </sheetView>
  </sheetViews>
  <sheetFormatPr defaultRowHeight="16.2"/>
  <cols>
    <col min="1" max="1" width="26.6640625" style="102" customWidth="1"/>
    <col min="2" max="2" width="5.21875" style="102" customWidth="1"/>
    <col min="3" max="3" width="11.109375" style="102" customWidth="1"/>
    <col min="4" max="4" width="24.44140625" style="102" customWidth="1"/>
    <col min="5" max="5" width="11.109375" style="102" customWidth="1"/>
    <col min="6" max="6" width="22.88671875" style="102" customWidth="1"/>
    <col min="7" max="8" width="11.109375" style="102" customWidth="1"/>
    <col min="9" max="9" width="17.6640625" style="102" customWidth="1"/>
    <col min="10" max="10" width="11.109375" style="102" customWidth="1"/>
    <col min="11" max="11" width="44.6640625" style="102" customWidth="1"/>
    <col min="12" max="256" width="8.88671875" style="90"/>
    <col min="257" max="257" width="26.6640625" style="90" customWidth="1"/>
    <col min="258" max="258" width="5.21875" style="90" customWidth="1"/>
    <col min="259" max="259" width="11.109375" style="90" customWidth="1"/>
    <col min="260" max="260" width="24.44140625" style="90" customWidth="1"/>
    <col min="261" max="261" width="11.109375" style="90" customWidth="1"/>
    <col min="262" max="262" width="22.88671875" style="90" customWidth="1"/>
    <col min="263" max="264" width="11.109375" style="90" customWidth="1"/>
    <col min="265" max="265" width="17.6640625" style="90" customWidth="1"/>
    <col min="266" max="266" width="11.109375" style="90" customWidth="1"/>
    <col min="267" max="267" width="44.6640625" style="90" customWidth="1"/>
    <col min="268" max="512" width="8.88671875" style="90"/>
    <col min="513" max="513" width="26.6640625" style="90" customWidth="1"/>
    <col min="514" max="514" width="5.21875" style="90" customWidth="1"/>
    <col min="515" max="515" width="11.109375" style="90" customWidth="1"/>
    <col min="516" max="516" width="24.44140625" style="90" customWidth="1"/>
    <col min="517" max="517" width="11.109375" style="90" customWidth="1"/>
    <col min="518" max="518" width="22.88671875" style="90" customWidth="1"/>
    <col min="519" max="520" width="11.109375" style="90" customWidth="1"/>
    <col min="521" max="521" width="17.6640625" style="90" customWidth="1"/>
    <col min="522" max="522" width="11.109375" style="90" customWidth="1"/>
    <col min="523" max="523" width="44.6640625" style="90" customWidth="1"/>
    <col min="524" max="768" width="8.88671875" style="90"/>
    <col min="769" max="769" width="26.6640625" style="90" customWidth="1"/>
    <col min="770" max="770" width="5.21875" style="90" customWidth="1"/>
    <col min="771" max="771" width="11.109375" style="90" customWidth="1"/>
    <col min="772" max="772" width="24.44140625" style="90" customWidth="1"/>
    <col min="773" max="773" width="11.109375" style="90" customWidth="1"/>
    <col min="774" max="774" width="22.88671875" style="90" customWidth="1"/>
    <col min="775" max="776" width="11.109375" style="90" customWidth="1"/>
    <col min="777" max="777" width="17.6640625" style="90" customWidth="1"/>
    <col min="778" max="778" width="11.109375" style="90" customWidth="1"/>
    <col min="779" max="779" width="44.6640625" style="90" customWidth="1"/>
    <col min="780" max="1024" width="8.88671875" style="90"/>
    <col min="1025" max="1025" width="26.6640625" style="90" customWidth="1"/>
    <col min="1026" max="1026" width="5.21875" style="90" customWidth="1"/>
    <col min="1027" max="1027" width="11.109375" style="90" customWidth="1"/>
    <col min="1028" max="1028" width="24.44140625" style="90" customWidth="1"/>
    <col min="1029" max="1029" width="11.109375" style="90" customWidth="1"/>
    <col min="1030" max="1030" width="22.88671875" style="90" customWidth="1"/>
    <col min="1031" max="1032" width="11.109375" style="90" customWidth="1"/>
    <col min="1033" max="1033" width="17.6640625" style="90" customWidth="1"/>
    <col min="1034" max="1034" width="11.109375" style="90" customWidth="1"/>
    <col min="1035" max="1035" width="44.6640625" style="90" customWidth="1"/>
    <col min="1036" max="1280" width="8.88671875" style="90"/>
    <col min="1281" max="1281" width="26.6640625" style="90" customWidth="1"/>
    <col min="1282" max="1282" width="5.21875" style="90" customWidth="1"/>
    <col min="1283" max="1283" width="11.109375" style="90" customWidth="1"/>
    <col min="1284" max="1284" width="24.44140625" style="90" customWidth="1"/>
    <col min="1285" max="1285" width="11.109375" style="90" customWidth="1"/>
    <col min="1286" max="1286" width="22.88671875" style="90" customWidth="1"/>
    <col min="1287" max="1288" width="11.109375" style="90" customWidth="1"/>
    <col min="1289" max="1289" width="17.6640625" style="90" customWidth="1"/>
    <col min="1290" max="1290" width="11.109375" style="90" customWidth="1"/>
    <col min="1291" max="1291" width="44.6640625" style="90" customWidth="1"/>
    <col min="1292" max="1536" width="8.88671875" style="90"/>
    <col min="1537" max="1537" width="26.6640625" style="90" customWidth="1"/>
    <col min="1538" max="1538" width="5.21875" style="90" customWidth="1"/>
    <col min="1539" max="1539" width="11.109375" style="90" customWidth="1"/>
    <col min="1540" max="1540" width="24.44140625" style="90" customWidth="1"/>
    <col min="1541" max="1541" width="11.109375" style="90" customWidth="1"/>
    <col min="1542" max="1542" width="22.88671875" style="90" customWidth="1"/>
    <col min="1543" max="1544" width="11.109375" style="90" customWidth="1"/>
    <col min="1545" max="1545" width="17.6640625" style="90" customWidth="1"/>
    <col min="1546" max="1546" width="11.109375" style="90" customWidth="1"/>
    <col min="1547" max="1547" width="44.6640625" style="90" customWidth="1"/>
    <col min="1548" max="1792" width="8.88671875" style="90"/>
    <col min="1793" max="1793" width="26.6640625" style="90" customWidth="1"/>
    <col min="1794" max="1794" width="5.21875" style="90" customWidth="1"/>
    <col min="1795" max="1795" width="11.109375" style="90" customWidth="1"/>
    <col min="1796" max="1796" width="24.44140625" style="90" customWidth="1"/>
    <col min="1797" max="1797" width="11.109375" style="90" customWidth="1"/>
    <col min="1798" max="1798" width="22.88671875" style="90" customWidth="1"/>
    <col min="1799" max="1800" width="11.109375" style="90" customWidth="1"/>
    <col min="1801" max="1801" width="17.6640625" style="90" customWidth="1"/>
    <col min="1802" max="1802" width="11.109375" style="90" customWidth="1"/>
    <col min="1803" max="1803" width="44.6640625" style="90" customWidth="1"/>
    <col min="1804" max="2048" width="8.88671875" style="90"/>
    <col min="2049" max="2049" width="26.6640625" style="90" customWidth="1"/>
    <col min="2050" max="2050" width="5.21875" style="90" customWidth="1"/>
    <col min="2051" max="2051" width="11.109375" style="90" customWidth="1"/>
    <col min="2052" max="2052" width="24.44140625" style="90" customWidth="1"/>
    <col min="2053" max="2053" width="11.109375" style="90" customWidth="1"/>
    <col min="2054" max="2054" width="22.88671875" style="90" customWidth="1"/>
    <col min="2055" max="2056" width="11.109375" style="90" customWidth="1"/>
    <col min="2057" max="2057" width="17.6640625" style="90" customWidth="1"/>
    <col min="2058" max="2058" width="11.109375" style="90" customWidth="1"/>
    <col min="2059" max="2059" width="44.6640625" style="90" customWidth="1"/>
    <col min="2060" max="2304" width="8.88671875" style="90"/>
    <col min="2305" max="2305" width="26.6640625" style="90" customWidth="1"/>
    <col min="2306" max="2306" width="5.21875" style="90" customWidth="1"/>
    <col min="2307" max="2307" width="11.109375" style="90" customWidth="1"/>
    <col min="2308" max="2308" width="24.44140625" style="90" customWidth="1"/>
    <col min="2309" max="2309" width="11.109375" style="90" customWidth="1"/>
    <col min="2310" max="2310" width="22.88671875" style="90" customWidth="1"/>
    <col min="2311" max="2312" width="11.109375" style="90" customWidth="1"/>
    <col min="2313" max="2313" width="17.6640625" style="90" customWidth="1"/>
    <col min="2314" max="2314" width="11.109375" style="90" customWidth="1"/>
    <col min="2315" max="2315" width="44.6640625" style="90" customWidth="1"/>
    <col min="2316" max="2560" width="8.88671875" style="90"/>
    <col min="2561" max="2561" width="26.6640625" style="90" customWidth="1"/>
    <col min="2562" max="2562" width="5.21875" style="90" customWidth="1"/>
    <col min="2563" max="2563" width="11.109375" style="90" customWidth="1"/>
    <col min="2564" max="2564" width="24.44140625" style="90" customWidth="1"/>
    <col min="2565" max="2565" width="11.109375" style="90" customWidth="1"/>
    <col min="2566" max="2566" width="22.88671875" style="90" customWidth="1"/>
    <col min="2567" max="2568" width="11.109375" style="90" customWidth="1"/>
    <col min="2569" max="2569" width="17.6640625" style="90" customWidth="1"/>
    <col min="2570" max="2570" width="11.109375" style="90" customWidth="1"/>
    <col min="2571" max="2571" width="44.6640625" style="90" customWidth="1"/>
    <col min="2572" max="2816" width="8.88671875" style="90"/>
    <col min="2817" max="2817" width="26.6640625" style="90" customWidth="1"/>
    <col min="2818" max="2818" width="5.21875" style="90" customWidth="1"/>
    <col min="2819" max="2819" width="11.109375" style="90" customWidth="1"/>
    <col min="2820" max="2820" width="24.44140625" style="90" customWidth="1"/>
    <col min="2821" max="2821" width="11.109375" style="90" customWidth="1"/>
    <col min="2822" max="2822" width="22.88671875" style="90" customWidth="1"/>
    <col min="2823" max="2824" width="11.109375" style="90" customWidth="1"/>
    <col min="2825" max="2825" width="17.6640625" style="90" customWidth="1"/>
    <col min="2826" max="2826" width="11.109375" style="90" customWidth="1"/>
    <col min="2827" max="2827" width="44.6640625" style="90" customWidth="1"/>
    <col min="2828" max="3072" width="8.88671875" style="90"/>
    <col min="3073" max="3073" width="26.6640625" style="90" customWidth="1"/>
    <col min="3074" max="3074" width="5.21875" style="90" customWidth="1"/>
    <col min="3075" max="3075" width="11.109375" style="90" customWidth="1"/>
    <col min="3076" max="3076" width="24.44140625" style="90" customWidth="1"/>
    <col min="3077" max="3077" width="11.109375" style="90" customWidth="1"/>
    <col min="3078" max="3078" width="22.88671875" style="90" customWidth="1"/>
    <col min="3079" max="3080" width="11.109375" style="90" customWidth="1"/>
    <col min="3081" max="3081" width="17.6640625" style="90" customWidth="1"/>
    <col min="3082" max="3082" width="11.109375" style="90" customWidth="1"/>
    <col min="3083" max="3083" width="44.6640625" style="90" customWidth="1"/>
    <col min="3084" max="3328" width="8.88671875" style="90"/>
    <col min="3329" max="3329" width="26.6640625" style="90" customWidth="1"/>
    <col min="3330" max="3330" width="5.21875" style="90" customWidth="1"/>
    <col min="3331" max="3331" width="11.109375" style="90" customWidth="1"/>
    <col min="3332" max="3332" width="24.44140625" style="90" customWidth="1"/>
    <col min="3333" max="3333" width="11.109375" style="90" customWidth="1"/>
    <col min="3334" max="3334" width="22.88671875" style="90" customWidth="1"/>
    <col min="3335" max="3336" width="11.109375" style="90" customWidth="1"/>
    <col min="3337" max="3337" width="17.6640625" style="90" customWidth="1"/>
    <col min="3338" max="3338" width="11.109375" style="90" customWidth="1"/>
    <col min="3339" max="3339" width="44.6640625" style="90" customWidth="1"/>
    <col min="3340" max="3584" width="8.88671875" style="90"/>
    <col min="3585" max="3585" width="26.6640625" style="90" customWidth="1"/>
    <col min="3586" max="3586" width="5.21875" style="90" customWidth="1"/>
    <col min="3587" max="3587" width="11.109375" style="90" customWidth="1"/>
    <col min="3588" max="3588" width="24.44140625" style="90" customWidth="1"/>
    <col min="3589" max="3589" width="11.109375" style="90" customWidth="1"/>
    <col min="3590" max="3590" width="22.88671875" style="90" customWidth="1"/>
    <col min="3591" max="3592" width="11.109375" style="90" customWidth="1"/>
    <col min="3593" max="3593" width="17.6640625" style="90" customWidth="1"/>
    <col min="3594" max="3594" width="11.109375" style="90" customWidth="1"/>
    <col min="3595" max="3595" width="44.6640625" style="90" customWidth="1"/>
    <col min="3596" max="3840" width="8.88671875" style="90"/>
    <col min="3841" max="3841" width="26.6640625" style="90" customWidth="1"/>
    <col min="3842" max="3842" width="5.21875" style="90" customWidth="1"/>
    <col min="3843" max="3843" width="11.109375" style="90" customWidth="1"/>
    <col min="3844" max="3844" width="24.44140625" style="90" customWidth="1"/>
    <col min="3845" max="3845" width="11.109375" style="90" customWidth="1"/>
    <col min="3846" max="3846" width="22.88671875" style="90" customWidth="1"/>
    <col min="3847" max="3848" width="11.109375" style="90" customWidth="1"/>
    <col min="3849" max="3849" width="17.6640625" style="90" customWidth="1"/>
    <col min="3850" max="3850" width="11.109375" style="90" customWidth="1"/>
    <col min="3851" max="3851" width="44.6640625" style="90" customWidth="1"/>
    <col min="3852" max="4096" width="8.88671875" style="90"/>
    <col min="4097" max="4097" width="26.6640625" style="90" customWidth="1"/>
    <col min="4098" max="4098" width="5.21875" style="90" customWidth="1"/>
    <col min="4099" max="4099" width="11.109375" style="90" customWidth="1"/>
    <col min="4100" max="4100" width="24.44140625" style="90" customWidth="1"/>
    <col min="4101" max="4101" width="11.109375" style="90" customWidth="1"/>
    <col min="4102" max="4102" width="22.88671875" style="90" customWidth="1"/>
    <col min="4103" max="4104" width="11.109375" style="90" customWidth="1"/>
    <col min="4105" max="4105" width="17.6640625" style="90" customWidth="1"/>
    <col min="4106" max="4106" width="11.109375" style="90" customWidth="1"/>
    <col min="4107" max="4107" width="44.6640625" style="90" customWidth="1"/>
    <col min="4108" max="4352" width="8.88671875" style="90"/>
    <col min="4353" max="4353" width="26.6640625" style="90" customWidth="1"/>
    <col min="4354" max="4354" width="5.21875" style="90" customWidth="1"/>
    <col min="4355" max="4355" width="11.109375" style="90" customWidth="1"/>
    <col min="4356" max="4356" width="24.44140625" style="90" customWidth="1"/>
    <col min="4357" max="4357" width="11.109375" style="90" customWidth="1"/>
    <col min="4358" max="4358" width="22.88671875" style="90" customWidth="1"/>
    <col min="4359" max="4360" width="11.109375" style="90" customWidth="1"/>
    <col min="4361" max="4361" width="17.6640625" style="90" customWidth="1"/>
    <col min="4362" max="4362" width="11.109375" style="90" customWidth="1"/>
    <col min="4363" max="4363" width="44.6640625" style="90" customWidth="1"/>
    <col min="4364" max="4608" width="8.88671875" style="90"/>
    <col min="4609" max="4609" width="26.6640625" style="90" customWidth="1"/>
    <col min="4610" max="4610" width="5.21875" style="90" customWidth="1"/>
    <col min="4611" max="4611" width="11.109375" style="90" customWidth="1"/>
    <col min="4612" max="4612" width="24.44140625" style="90" customWidth="1"/>
    <col min="4613" max="4613" width="11.109375" style="90" customWidth="1"/>
    <col min="4614" max="4614" width="22.88671875" style="90" customWidth="1"/>
    <col min="4615" max="4616" width="11.109375" style="90" customWidth="1"/>
    <col min="4617" max="4617" width="17.6640625" style="90" customWidth="1"/>
    <col min="4618" max="4618" width="11.109375" style="90" customWidth="1"/>
    <col min="4619" max="4619" width="44.6640625" style="90" customWidth="1"/>
    <col min="4620" max="4864" width="8.88671875" style="90"/>
    <col min="4865" max="4865" width="26.6640625" style="90" customWidth="1"/>
    <col min="4866" max="4866" width="5.21875" style="90" customWidth="1"/>
    <col min="4867" max="4867" width="11.109375" style="90" customWidth="1"/>
    <col min="4868" max="4868" width="24.44140625" style="90" customWidth="1"/>
    <col min="4869" max="4869" width="11.109375" style="90" customWidth="1"/>
    <col min="4870" max="4870" width="22.88671875" style="90" customWidth="1"/>
    <col min="4871" max="4872" width="11.109375" style="90" customWidth="1"/>
    <col min="4873" max="4873" width="17.6640625" style="90" customWidth="1"/>
    <col min="4874" max="4874" width="11.109375" style="90" customWidth="1"/>
    <col min="4875" max="4875" width="44.6640625" style="90" customWidth="1"/>
    <col min="4876" max="5120" width="8.88671875" style="90"/>
    <col min="5121" max="5121" width="26.6640625" style="90" customWidth="1"/>
    <col min="5122" max="5122" width="5.21875" style="90" customWidth="1"/>
    <col min="5123" max="5123" width="11.109375" style="90" customWidth="1"/>
    <col min="5124" max="5124" width="24.44140625" style="90" customWidth="1"/>
    <col min="5125" max="5125" width="11.109375" style="90" customWidth="1"/>
    <col min="5126" max="5126" width="22.88671875" style="90" customWidth="1"/>
    <col min="5127" max="5128" width="11.109375" style="90" customWidth="1"/>
    <col min="5129" max="5129" width="17.6640625" style="90" customWidth="1"/>
    <col min="5130" max="5130" width="11.109375" style="90" customWidth="1"/>
    <col min="5131" max="5131" width="44.6640625" style="90" customWidth="1"/>
    <col min="5132" max="5376" width="8.88671875" style="90"/>
    <col min="5377" max="5377" width="26.6640625" style="90" customWidth="1"/>
    <col min="5378" max="5378" width="5.21875" style="90" customWidth="1"/>
    <col min="5379" max="5379" width="11.109375" style="90" customWidth="1"/>
    <col min="5380" max="5380" width="24.44140625" style="90" customWidth="1"/>
    <col min="5381" max="5381" width="11.109375" style="90" customWidth="1"/>
    <col min="5382" max="5382" width="22.88671875" style="90" customWidth="1"/>
    <col min="5383" max="5384" width="11.109375" style="90" customWidth="1"/>
    <col min="5385" max="5385" width="17.6640625" style="90" customWidth="1"/>
    <col min="5386" max="5386" width="11.109375" style="90" customWidth="1"/>
    <col min="5387" max="5387" width="44.6640625" style="90" customWidth="1"/>
    <col min="5388" max="5632" width="8.88671875" style="90"/>
    <col min="5633" max="5633" width="26.6640625" style="90" customWidth="1"/>
    <col min="5634" max="5634" width="5.21875" style="90" customWidth="1"/>
    <col min="5635" max="5635" width="11.109375" style="90" customWidth="1"/>
    <col min="5636" max="5636" width="24.44140625" style="90" customWidth="1"/>
    <col min="5637" max="5637" width="11.109375" style="90" customWidth="1"/>
    <col min="5638" max="5638" width="22.88671875" style="90" customWidth="1"/>
    <col min="5639" max="5640" width="11.109375" style="90" customWidth="1"/>
    <col min="5641" max="5641" width="17.6640625" style="90" customWidth="1"/>
    <col min="5642" max="5642" width="11.109375" style="90" customWidth="1"/>
    <col min="5643" max="5643" width="44.6640625" style="90" customWidth="1"/>
    <col min="5644" max="5888" width="8.88671875" style="90"/>
    <col min="5889" max="5889" width="26.6640625" style="90" customWidth="1"/>
    <col min="5890" max="5890" width="5.21875" style="90" customWidth="1"/>
    <col min="5891" max="5891" width="11.109375" style="90" customWidth="1"/>
    <col min="5892" max="5892" width="24.44140625" style="90" customWidth="1"/>
    <col min="5893" max="5893" width="11.109375" style="90" customWidth="1"/>
    <col min="5894" max="5894" width="22.88671875" style="90" customWidth="1"/>
    <col min="5895" max="5896" width="11.109375" style="90" customWidth="1"/>
    <col min="5897" max="5897" width="17.6640625" style="90" customWidth="1"/>
    <col min="5898" max="5898" width="11.109375" style="90" customWidth="1"/>
    <col min="5899" max="5899" width="44.6640625" style="90" customWidth="1"/>
    <col min="5900" max="6144" width="8.88671875" style="90"/>
    <col min="6145" max="6145" width="26.6640625" style="90" customWidth="1"/>
    <col min="6146" max="6146" width="5.21875" style="90" customWidth="1"/>
    <col min="6147" max="6147" width="11.109375" style="90" customWidth="1"/>
    <col min="6148" max="6148" width="24.44140625" style="90" customWidth="1"/>
    <col min="6149" max="6149" width="11.109375" style="90" customWidth="1"/>
    <col min="6150" max="6150" width="22.88671875" style="90" customWidth="1"/>
    <col min="6151" max="6152" width="11.109375" style="90" customWidth="1"/>
    <col min="6153" max="6153" width="17.6640625" style="90" customWidth="1"/>
    <col min="6154" max="6154" width="11.109375" style="90" customWidth="1"/>
    <col min="6155" max="6155" width="44.6640625" style="90" customWidth="1"/>
    <col min="6156" max="6400" width="8.88671875" style="90"/>
    <col min="6401" max="6401" width="26.6640625" style="90" customWidth="1"/>
    <col min="6402" max="6402" width="5.21875" style="90" customWidth="1"/>
    <col min="6403" max="6403" width="11.109375" style="90" customWidth="1"/>
    <col min="6404" max="6404" width="24.44140625" style="90" customWidth="1"/>
    <col min="6405" max="6405" width="11.109375" style="90" customWidth="1"/>
    <col min="6406" max="6406" width="22.88671875" style="90" customWidth="1"/>
    <col min="6407" max="6408" width="11.109375" style="90" customWidth="1"/>
    <col min="6409" max="6409" width="17.6640625" style="90" customWidth="1"/>
    <col min="6410" max="6410" width="11.109375" style="90" customWidth="1"/>
    <col min="6411" max="6411" width="44.6640625" style="90" customWidth="1"/>
    <col min="6412" max="6656" width="8.88671875" style="90"/>
    <col min="6657" max="6657" width="26.6640625" style="90" customWidth="1"/>
    <col min="6658" max="6658" width="5.21875" style="90" customWidth="1"/>
    <col min="6659" max="6659" width="11.109375" style="90" customWidth="1"/>
    <col min="6660" max="6660" width="24.44140625" style="90" customWidth="1"/>
    <col min="6661" max="6661" width="11.109375" style="90" customWidth="1"/>
    <col min="6662" max="6662" width="22.88671875" style="90" customWidth="1"/>
    <col min="6663" max="6664" width="11.109375" style="90" customWidth="1"/>
    <col min="6665" max="6665" width="17.6640625" style="90" customWidth="1"/>
    <col min="6666" max="6666" width="11.109375" style="90" customWidth="1"/>
    <col min="6667" max="6667" width="44.6640625" style="90" customWidth="1"/>
    <col min="6668" max="6912" width="8.88671875" style="90"/>
    <col min="6913" max="6913" width="26.6640625" style="90" customWidth="1"/>
    <col min="6914" max="6914" width="5.21875" style="90" customWidth="1"/>
    <col min="6915" max="6915" width="11.109375" style="90" customWidth="1"/>
    <col min="6916" max="6916" width="24.44140625" style="90" customWidth="1"/>
    <col min="6917" max="6917" width="11.109375" style="90" customWidth="1"/>
    <col min="6918" max="6918" width="22.88671875" style="90" customWidth="1"/>
    <col min="6919" max="6920" width="11.109375" style="90" customWidth="1"/>
    <col min="6921" max="6921" width="17.6640625" style="90" customWidth="1"/>
    <col min="6922" max="6922" width="11.109375" style="90" customWidth="1"/>
    <col min="6923" max="6923" width="44.6640625" style="90" customWidth="1"/>
    <col min="6924" max="7168" width="8.88671875" style="90"/>
    <col min="7169" max="7169" width="26.6640625" style="90" customWidth="1"/>
    <col min="7170" max="7170" width="5.21875" style="90" customWidth="1"/>
    <col min="7171" max="7171" width="11.109375" style="90" customWidth="1"/>
    <col min="7172" max="7172" width="24.44140625" style="90" customWidth="1"/>
    <col min="7173" max="7173" width="11.109375" style="90" customWidth="1"/>
    <col min="7174" max="7174" width="22.88671875" style="90" customWidth="1"/>
    <col min="7175" max="7176" width="11.109375" style="90" customWidth="1"/>
    <col min="7177" max="7177" width="17.6640625" style="90" customWidth="1"/>
    <col min="7178" max="7178" width="11.109375" style="90" customWidth="1"/>
    <col min="7179" max="7179" width="44.6640625" style="90" customWidth="1"/>
    <col min="7180" max="7424" width="8.88671875" style="90"/>
    <col min="7425" max="7425" width="26.6640625" style="90" customWidth="1"/>
    <col min="7426" max="7426" width="5.21875" style="90" customWidth="1"/>
    <col min="7427" max="7427" width="11.109375" style="90" customWidth="1"/>
    <col min="7428" max="7428" width="24.44140625" style="90" customWidth="1"/>
    <col min="7429" max="7429" width="11.109375" style="90" customWidth="1"/>
    <col min="7430" max="7430" width="22.88671875" style="90" customWidth="1"/>
    <col min="7431" max="7432" width="11.109375" style="90" customWidth="1"/>
    <col min="7433" max="7433" width="17.6640625" style="90" customWidth="1"/>
    <col min="7434" max="7434" width="11.109375" style="90" customWidth="1"/>
    <col min="7435" max="7435" width="44.6640625" style="90" customWidth="1"/>
    <col min="7436" max="7680" width="8.88671875" style="90"/>
    <col min="7681" max="7681" width="26.6640625" style="90" customWidth="1"/>
    <col min="7682" max="7682" width="5.21875" style="90" customWidth="1"/>
    <col min="7683" max="7683" width="11.109375" style="90" customWidth="1"/>
    <col min="7684" max="7684" width="24.44140625" style="90" customWidth="1"/>
    <col min="7685" max="7685" width="11.109375" style="90" customWidth="1"/>
    <col min="7686" max="7686" width="22.88671875" style="90" customWidth="1"/>
    <col min="7687" max="7688" width="11.109375" style="90" customWidth="1"/>
    <col min="7689" max="7689" width="17.6640625" style="90" customWidth="1"/>
    <col min="7690" max="7690" width="11.109375" style="90" customWidth="1"/>
    <col min="7691" max="7691" width="44.6640625" style="90" customWidth="1"/>
    <col min="7692" max="7936" width="8.88671875" style="90"/>
    <col min="7937" max="7937" width="26.6640625" style="90" customWidth="1"/>
    <col min="7938" max="7938" width="5.21875" style="90" customWidth="1"/>
    <col min="7939" max="7939" width="11.109375" style="90" customWidth="1"/>
    <col min="7940" max="7940" width="24.44140625" style="90" customWidth="1"/>
    <col min="7941" max="7941" width="11.109375" style="90" customWidth="1"/>
    <col min="7942" max="7942" width="22.88671875" style="90" customWidth="1"/>
    <col min="7943" max="7944" width="11.109375" style="90" customWidth="1"/>
    <col min="7945" max="7945" width="17.6640625" style="90" customWidth="1"/>
    <col min="7946" max="7946" width="11.109375" style="90" customWidth="1"/>
    <col min="7947" max="7947" width="44.6640625" style="90" customWidth="1"/>
    <col min="7948" max="8192" width="8.88671875" style="90"/>
    <col min="8193" max="8193" width="26.6640625" style="90" customWidth="1"/>
    <col min="8194" max="8194" width="5.21875" style="90" customWidth="1"/>
    <col min="8195" max="8195" width="11.109375" style="90" customWidth="1"/>
    <col min="8196" max="8196" width="24.44140625" style="90" customWidth="1"/>
    <col min="8197" max="8197" width="11.109375" style="90" customWidth="1"/>
    <col min="8198" max="8198" width="22.88671875" style="90" customWidth="1"/>
    <col min="8199" max="8200" width="11.109375" style="90" customWidth="1"/>
    <col min="8201" max="8201" width="17.6640625" style="90" customWidth="1"/>
    <col min="8202" max="8202" width="11.109375" style="90" customWidth="1"/>
    <col min="8203" max="8203" width="44.6640625" style="90" customWidth="1"/>
    <col min="8204" max="8448" width="8.88671875" style="90"/>
    <col min="8449" max="8449" width="26.6640625" style="90" customWidth="1"/>
    <col min="8450" max="8450" width="5.21875" style="90" customWidth="1"/>
    <col min="8451" max="8451" width="11.109375" style="90" customWidth="1"/>
    <col min="8452" max="8452" width="24.44140625" style="90" customWidth="1"/>
    <col min="8453" max="8453" width="11.109375" style="90" customWidth="1"/>
    <col min="8454" max="8454" width="22.88671875" style="90" customWidth="1"/>
    <col min="8455" max="8456" width="11.109375" style="90" customWidth="1"/>
    <col min="8457" max="8457" width="17.6640625" style="90" customWidth="1"/>
    <col min="8458" max="8458" width="11.109375" style="90" customWidth="1"/>
    <col min="8459" max="8459" width="44.6640625" style="90" customWidth="1"/>
    <col min="8460" max="8704" width="8.88671875" style="90"/>
    <col min="8705" max="8705" width="26.6640625" style="90" customWidth="1"/>
    <col min="8706" max="8706" width="5.21875" style="90" customWidth="1"/>
    <col min="8707" max="8707" width="11.109375" style="90" customWidth="1"/>
    <col min="8708" max="8708" width="24.44140625" style="90" customWidth="1"/>
    <col min="8709" max="8709" width="11.109375" style="90" customWidth="1"/>
    <col min="8710" max="8710" width="22.88671875" style="90" customWidth="1"/>
    <col min="8711" max="8712" width="11.109375" style="90" customWidth="1"/>
    <col min="8713" max="8713" width="17.6640625" style="90" customWidth="1"/>
    <col min="8714" max="8714" width="11.109375" style="90" customWidth="1"/>
    <col min="8715" max="8715" width="44.6640625" style="90" customWidth="1"/>
    <col min="8716" max="8960" width="8.88671875" style="90"/>
    <col min="8961" max="8961" width="26.6640625" style="90" customWidth="1"/>
    <col min="8962" max="8962" width="5.21875" style="90" customWidth="1"/>
    <col min="8963" max="8963" width="11.109375" style="90" customWidth="1"/>
    <col min="8964" max="8964" width="24.44140625" style="90" customWidth="1"/>
    <col min="8965" max="8965" width="11.109375" style="90" customWidth="1"/>
    <col min="8966" max="8966" width="22.88671875" style="90" customWidth="1"/>
    <col min="8967" max="8968" width="11.109375" style="90" customWidth="1"/>
    <col min="8969" max="8969" width="17.6640625" style="90" customWidth="1"/>
    <col min="8970" max="8970" width="11.109375" style="90" customWidth="1"/>
    <col min="8971" max="8971" width="44.6640625" style="90" customWidth="1"/>
    <col min="8972" max="9216" width="8.88671875" style="90"/>
    <col min="9217" max="9217" width="26.6640625" style="90" customWidth="1"/>
    <col min="9218" max="9218" width="5.21875" style="90" customWidth="1"/>
    <col min="9219" max="9219" width="11.109375" style="90" customWidth="1"/>
    <col min="9220" max="9220" width="24.44140625" style="90" customWidth="1"/>
    <col min="9221" max="9221" width="11.109375" style="90" customWidth="1"/>
    <col min="9222" max="9222" width="22.88671875" style="90" customWidth="1"/>
    <col min="9223" max="9224" width="11.109375" style="90" customWidth="1"/>
    <col min="9225" max="9225" width="17.6640625" style="90" customWidth="1"/>
    <col min="9226" max="9226" width="11.109375" style="90" customWidth="1"/>
    <col min="9227" max="9227" width="44.6640625" style="90" customWidth="1"/>
    <col min="9228" max="9472" width="8.88671875" style="90"/>
    <col min="9473" max="9473" width="26.6640625" style="90" customWidth="1"/>
    <col min="9474" max="9474" width="5.21875" style="90" customWidth="1"/>
    <col min="9475" max="9475" width="11.109375" style="90" customWidth="1"/>
    <col min="9476" max="9476" width="24.44140625" style="90" customWidth="1"/>
    <col min="9477" max="9477" width="11.109375" style="90" customWidth="1"/>
    <col min="9478" max="9478" width="22.88671875" style="90" customWidth="1"/>
    <col min="9479" max="9480" width="11.109375" style="90" customWidth="1"/>
    <col min="9481" max="9481" width="17.6640625" style="90" customWidth="1"/>
    <col min="9482" max="9482" width="11.109375" style="90" customWidth="1"/>
    <col min="9483" max="9483" width="44.6640625" style="90" customWidth="1"/>
    <col min="9484" max="9728" width="8.88671875" style="90"/>
    <col min="9729" max="9729" width="26.6640625" style="90" customWidth="1"/>
    <col min="9730" max="9730" width="5.21875" style="90" customWidth="1"/>
    <col min="9731" max="9731" width="11.109375" style="90" customWidth="1"/>
    <col min="9732" max="9732" width="24.44140625" style="90" customWidth="1"/>
    <col min="9733" max="9733" width="11.109375" style="90" customWidth="1"/>
    <col min="9734" max="9734" width="22.88671875" style="90" customWidth="1"/>
    <col min="9735" max="9736" width="11.109375" style="90" customWidth="1"/>
    <col min="9737" max="9737" width="17.6640625" style="90" customWidth="1"/>
    <col min="9738" max="9738" width="11.109375" style="90" customWidth="1"/>
    <col min="9739" max="9739" width="44.6640625" style="90" customWidth="1"/>
    <col min="9740" max="9984" width="8.88671875" style="90"/>
    <col min="9985" max="9985" width="26.6640625" style="90" customWidth="1"/>
    <col min="9986" max="9986" width="5.21875" style="90" customWidth="1"/>
    <col min="9987" max="9987" width="11.109375" style="90" customWidth="1"/>
    <col min="9988" max="9988" width="24.44140625" style="90" customWidth="1"/>
    <col min="9989" max="9989" width="11.109375" style="90" customWidth="1"/>
    <col min="9990" max="9990" width="22.88671875" style="90" customWidth="1"/>
    <col min="9991" max="9992" width="11.109375" style="90" customWidth="1"/>
    <col min="9993" max="9993" width="17.6640625" style="90" customWidth="1"/>
    <col min="9994" max="9994" width="11.109375" style="90" customWidth="1"/>
    <col min="9995" max="9995" width="44.6640625" style="90" customWidth="1"/>
    <col min="9996" max="10240" width="8.88671875" style="90"/>
    <col min="10241" max="10241" width="26.6640625" style="90" customWidth="1"/>
    <col min="10242" max="10242" width="5.21875" style="90" customWidth="1"/>
    <col min="10243" max="10243" width="11.109375" style="90" customWidth="1"/>
    <col min="10244" max="10244" width="24.44140625" style="90" customWidth="1"/>
    <col min="10245" max="10245" width="11.109375" style="90" customWidth="1"/>
    <col min="10246" max="10246" width="22.88671875" style="90" customWidth="1"/>
    <col min="10247" max="10248" width="11.109375" style="90" customWidth="1"/>
    <col min="10249" max="10249" width="17.6640625" style="90" customWidth="1"/>
    <col min="10250" max="10250" width="11.109375" style="90" customWidth="1"/>
    <col min="10251" max="10251" width="44.6640625" style="90" customWidth="1"/>
    <col min="10252" max="10496" width="8.88671875" style="90"/>
    <col min="10497" max="10497" width="26.6640625" style="90" customWidth="1"/>
    <col min="10498" max="10498" width="5.21875" style="90" customWidth="1"/>
    <col min="10499" max="10499" width="11.109375" style="90" customWidth="1"/>
    <col min="10500" max="10500" width="24.44140625" style="90" customWidth="1"/>
    <col min="10501" max="10501" width="11.109375" style="90" customWidth="1"/>
    <col min="10502" max="10502" width="22.88671875" style="90" customWidth="1"/>
    <col min="10503" max="10504" width="11.109375" style="90" customWidth="1"/>
    <col min="10505" max="10505" width="17.6640625" style="90" customWidth="1"/>
    <col min="10506" max="10506" width="11.109375" style="90" customWidth="1"/>
    <col min="10507" max="10507" width="44.6640625" style="90" customWidth="1"/>
    <col min="10508" max="10752" width="8.88671875" style="90"/>
    <col min="10753" max="10753" width="26.6640625" style="90" customWidth="1"/>
    <col min="10754" max="10754" width="5.21875" style="90" customWidth="1"/>
    <col min="10755" max="10755" width="11.109375" style="90" customWidth="1"/>
    <col min="10756" max="10756" width="24.44140625" style="90" customWidth="1"/>
    <col min="10757" max="10757" width="11.109375" style="90" customWidth="1"/>
    <col min="10758" max="10758" width="22.88671875" style="90" customWidth="1"/>
    <col min="10759" max="10760" width="11.109375" style="90" customWidth="1"/>
    <col min="10761" max="10761" width="17.6640625" style="90" customWidth="1"/>
    <col min="10762" max="10762" width="11.109375" style="90" customWidth="1"/>
    <col min="10763" max="10763" width="44.6640625" style="90" customWidth="1"/>
    <col min="10764" max="11008" width="8.88671875" style="90"/>
    <col min="11009" max="11009" width="26.6640625" style="90" customWidth="1"/>
    <col min="11010" max="11010" width="5.21875" style="90" customWidth="1"/>
    <col min="11011" max="11011" width="11.109375" style="90" customWidth="1"/>
    <col min="11012" max="11012" width="24.44140625" style="90" customWidth="1"/>
    <col min="11013" max="11013" width="11.109375" style="90" customWidth="1"/>
    <col min="11014" max="11014" width="22.88671875" style="90" customWidth="1"/>
    <col min="11015" max="11016" width="11.109375" style="90" customWidth="1"/>
    <col min="11017" max="11017" width="17.6640625" style="90" customWidth="1"/>
    <col min="11018" max="11018" width="11.109375" style="90" customWidth="1"/>
    <col min="11019" max="11019" width="44.6640625" style="90" customWidth="1"/>
    <col min="11020" max="11264" width="8.88671875" style="90"/>
    <col min="11265" max="11265" width="26.6640625" style="90" customWidth="1"/>
    <col min="11266" max="11266" width="5.21875" style="90" customWidth="1"/>
    <col min="11267" max="11267" width="11.109375" style="90" customWidth="1"/>
    <col min="11268" max="11268" width="24.44140625" style="90" customWidth="1"/>
    <col min="11269" max="11269" width="11.109375" style="90" customWidth="1"/>
    <col min="11270" max="11270" width="22.88671875" style="90" customWidth="1"/>
    <col min="11271" max="11272" width="11.109375" style="90" customWidth="1"/>
    <col min="11273" max="11273" width="17.6640625" style="90" customWidth="1"/>
    <col min="11274" max="11274" width="11.109375" style="90" customWidth="1"/>
    <col min="11275" max="11275" width="44.6640625" style="90" customWidth="1"/>
    <col min="11276" max="11520" width="8.88671875" style="90"/>
    <col min="11521" max="11521" width="26.6640625" style="90" customWidth="1"/>
    <col min="11522" max="11522" width="5.21875" style="90" customWidth="1"/>
    <col min="11523" max="11523" width="11.109375" style="90" customWidth="1"/>
    <col min="11524" max="11524" width="24.44140625" style="90" customWidth="1"/>
    <col min="11525" max="11525" width="11.109375" style="90" customWidth="1"/>
    <col min="11526" max="11526" width="22.88671875" style="90" customWidth="1"/>
    <col min="11527" max="11528" width="11.109375" style="90" customWidth="1"/>
    <col min="11529" max="11529" width="17.6640625" style="90" customWidth="1"/>
    <col min="11530" max="11530" width="11.109375" style="90" customWidth="1"/>
    <col min="11531" max="11531" width="44.6640625" style="90" customWidth="1"/>
    <col min="11532" max="11776" width="8.88671875" style="90"/>
    <col min="11777" max="11777" width="26.6640625" style="90" customWidth="1"/>
    <col min="11778" max="11778" width="5.21875" style="90" customWidth="1"/>
    <col min="11779" max="11779" width="11.109375" style="90" customWidth="1"/>
    <col min="11780" max="11780" width="24.44140625" style="90" customWidth="1"/>
    <col min="11781" max="11781" width="11.109375" style="90" customWidth="1"/>
    <col min="11782" max="11782" width="22.88671875" style="90" customWidth="1"/>
    <col min="11783" max="11784" width="11.109375" style="90" customWidth="1"/>
    <col min="11785" max="11785" width="17.6640625" style="90" customWidth="1"/>
    <col min="11786" max="11786" width="11.109375" style="90" customWidth="1"/>
    <col min="11787" max="11787" width="44.6640625" style="90" customWidth="1"/>
    <col min="11788" max="12032" width="8.88671875" style="90"/>
    <col min="12033" max="12033" width="26.6640625" style="90" customWidth="1"/>
    <col min="12034" max="12034" width="5.21875" style="90" customWidth="1"/>
    <col min="12035" max="12035" width="11.109375" style="90" customWidth="1"/>
    <col min="12036" max="12036" width="24.44140625" style="90" customWidth="1"/>
    <col min="12037" max="12037" width="11.109375" style="90" customWidth="1"/>
    <col min="12038" max="12038" width="22.88671875" style="90" customWidth="1"/>
    <col min="12039" max="12040" width="11.109375" style="90" customWidth="1"/>
    <col min="12041" max="12041" width="17.6640625" style="90" customWidth="1"/>
    <col min="12042" max="12042" width="11.109375" style="90" customWidth="1"/>
    <col min="12043" max="12043" width="44.6640625" style="90" customWidth="1"/>
    <col min="12044" max="12288" width="8.88671875" style="90"/>
    <col min="12289" max="12289" width="26.6640625" style="90" customWidth="1"/>
    <col min="12290" max="12290" width="5.21875" style="90" customWidth="1"/>
    <col min="12291" max="12291" width="11.109375" style="90" customWidth="1"/>
    <col min="12292" max="12292" width="24.44140625" style="90" customWidth="1"/>
    <col min="12293" max="12293" width="11.109375" style="90" customWidth="1"/>
    <col min="12294" max="12294" width="22.88671875" style="90" customWidth="1"/>
    <col min="12295" max="12296" width="11.109375" style="90" customWidth="1"/>
    <col min="12297" max="12297" width="17.6640625" style="90" customWidth="1"/>
    <col min="12298" max="12298" width="11.109375" style="90" customWidth="1"/>
    <col min="12299" max="12299" width="44.6640625" style="90" customWidth="1"/>
    <col min="12300" max="12544" width="8.88671875" style="90"/>
    <col min="12545" max="12545" width="26.6640625" style="90" customWidth="1"/>
    <col min="12546" max="12546" width="5.21875" style="90" customWidth="1"/>
    <col min="12547" max="12547" width="11.109375" style="90" customWidth="1"/>
    <col min="12548" max="12548" width="24.44140625" style="90" customWidth="1"/>
    <col min="12549" max="12549" width="11.109375" style="90" customWidth="1"/>
    <col min="12550" max="12550" width="22.88671875" style="90" customWidth="1"/>
    <col min="12551" max="12552" width="11.109375" style="90" customWidth="1"/>
    <col min="12553" max="12553" width="17.6640625" style="90" customWidth="1"/>
    <col min="12554" max="12554" width="11.109375" style="90" customWidth="1"/>
    <col min="12555" max="12555" width="44.6640625" style="90" customWidth="1"/>
    <col min="12556" max="12800" width="8.88671875" style="90"/>
    <col min="12801" max="12801" width="26.6640625" style="90" customWidth="1"/>
    <col min="12802" max="12802" width="5.21875" style="90" customWidth="1"/>
    <col min="12803" max="12803" width="11.109375" style="90" customWidth="1"/>
    <col min="12804" max="12804" width="24.44140625" style="90" customWidth="1"/>
    <col min="12805" max="12805" width="11.109375" style="90" customWidth="1"/>
    <col min="12806" max="12806" width="22.88671875" style="90" customWidth="1"/>
    <col min="12807" max="12808" width="11.109375" style="90" customWidth="1"/>
    <col min="12809" max="12809" width="17.6640625" style="90" customWidth="1"/>
    <col min="12810" max="12810" width="11.109375" style="90" customWidth="1"/>
    <col min="12811" max="12811" width="44.6640625" style="90" customWidth="1"/>
    <col min="12812" max="13056" width="8.88671875" style="90"/>
    <col min="13057" max="13057" width="26.6640625" style="90" customWidth="1"/>
    <col min="13058" max="13058" width="5.21875" style="90" customWidth="1"/>
    <col min="13059" max="13059" width="11.109375" style="90" customWidth="1"/>
    <col min="13060" max="13060" width="24.44140625" style="90" customWidth="1"/>
    <col min="13061" max="13061" width="11.109375" style="90" customWidth="1"/>
    <col min="13062" max="13062" width="22.88671875" style="90" customWidth="1"/>
    <col min="13063" max="13064" width="11.109375" style="90" customWidth="1"/>
    <col min="13065" max="13065" width="17.6640625" style="90" customWidth="1"/>
    <col min="13066" max="13066" width="11.109375" style="90" customWidth="1"/>
    <col min="13067" max="13067" width="44.6640625" style="90" customWidth="1"/>
    <col min="13068" max="13312" width="8.88671875" style="90"/>
    <col min="13313" max="13313" width="26.6640625" style="90" customWidth="1"/>
    <col min="13314" max="13314" width="5.21875" style="90" customWidth="1"/>
    <col min="13315" max="13315" width="11.109375" style="90" customWidth="1"/>
    <col min="13316" max="13316" width="24.44140625" style="90" customWidth="1"/>
    <col min="13317" max="13317" width="11.109375" style="90" customWidth="1"/>
    <col min="13318" max="13318" width="22.88671875" style="90" customWidth="1"/>
    <col min="13319" max="13320" width="11.109375" style="90" customWidth="1"/>
    <col min="13321" max="13321" width="17.6640625" style="90" customWidth="1"/>
    <col min="13322" max="13322" width="11.109375" style="90" customWidth="1"/>
    <col min="13323" max="13323" width="44.6640625" style="90" customWidth="1"/>
    <col min="13324" max="13568" width="8.88671875" style="90"/>
    <col min="13569" max="13569" width="26.6640625" style="90" customWidth="1"/>
    <col min="13570" max="13570" width="5.21875" style="90" customWidth="1"/>
    <col min="13571" max="13571" width="11.109375" style="90" customWidth="1"/>
    <col min="13572" max="13572" width="24.44140625" style="90" customWidth="1"/>
    <col min="13573" max="13573" width="11.109375" style="90" customWidth="1"/>
    <col min="13574" max="13574" width="22.88671875" style="90" customWidth="1"/>
    <col min="13575" max="13576" width="11.109375" style="90" customWidth="1"/>
    <col min="13577" max="13577" width="17.6640625" style="90" customWidth="1"/>
    <col min="13578" max="13578" width="11.109375" style="90" customWidth="1"/>
    <col min="13579" max="13579" width="44.6640625" style="90" customWidth="1"/>
    <col min="13580" max="13824" width="8.88671875" style="90"/>
    <col min="13825" max="13825" width="26.6640625" style="90" customWidth="1"/>
    <col min="13826" max="13826" width="5.21875" style="90" customWidth="1"/>
    <col min="13827" max="13827" width="11.109375" style="90" customWidth="1"/>
    <col min="13828" max="13828" width="24.44140625" style="90" customWidth="1"/>
    <col min="13829" max="13829" width="11.109375" style="90" customWidth="1"/>
    <col min="13830" max="13830" width="22.88671875" style="90" customWidth="1"/>
    <col min="13831" max="13832" width="11.109375" style="90" customWidth="1"/>
    <col min="13833" max="13833" width="17.6640625" style="90" customWidth="1"/>
    <col min="13834" max="13834" width="11.109375" style="90" customWidth="1"/>
    <col min="13835" max="13835" width="44.6640625" style="90" customWidth="1"/>
    <col min="13836" max="14080" width="8.88671875" style="90"/>
    <col min="14081" max="14081" width="26.6640625" style="90" customWidth="1"/>
    <col min="14082" max="14082" width="5.21875" style="90" customWidth="1"/>
    <col min="14083" max="14083" width="11.109375" style="90" customWidth="1"/>
    <col min="14084" max="14084" width="24.44140625" style="90" customWidth="1"/>
    <col min="14085" max="14085" width="11.109375" style="90" customWidth="1"/>
    <col min="14086" max="14086" width="22.88671875" style="90" customWidth="1"/>
    <col min="14087" max="14088" width="11.109375" style="90" customWidth="1"/>
    <col min="14089" max="14089" width="17.6640625" style="90" customWidth="1"/>
    <col min="14090" max="14090" width="11.109375" style="90" customWidth="1"/>
    <col min="14091" max="14091" width="44.6640625" style="90" customWidth="1"/>
    <col min="14092" max="14336" width="8.88671875" style="90"/>
    <col min="14337" max="14337" width="26.6640625" style="90" customWidth="1"/>
    <col min="14338" max="14338" width="5.21875" style="90" customWidth="1"/>
    <col min="14339" max="14339" width="11.109375" style="90" customWidth="1"/>
    <col min="14340" max="14340" width="24.44140625" style="90" customWidth="1"/>
    <col min="14341" max="14341" width="11.109375" style="90" customWidth="1"/>
    <col min="14342" max="14342" width="22.88671875" style="90" customWidth="1"/>
    <col min="14343" max="14344" width="11.109375" style="90" customWidth="1"/>
    <col min="14345" max="14345" width="17.6640625" style="90" customWidth="1"/>
    <col min="14346" max="14346" width="11.109375" style="90" customWidth="1"/>
    <col min="14347" max="14347" width="44.6640625" style="90" customWidth="1"/>
    <col min="14348" max="14592" width="8.88671875" style="90"/>
    <col min="14593" max="14593" width="26.6640625" style="90" customWidth="1"/>
    <col min="14594" max="14594" width="5.21875" style="90" customWidth="1"/>
    <col min="14595" max="14595" width="11.109375" style="90" customWidth="1"/>
    <col min="14596" max="14596" width="24.44140625" style="90" customWidth="1"/>
    <col min="14597" max="14597" width="11.109375" style="90" customWidth="1"/>
    <col min="14598" max="14598" width="22.88671875" style="90" customWidth="1"/>
    <col min="14599" max="14600" width="11.109375" style="90" customWidth="1"/>
    <col min="14601" max="14601" width="17.6640625" style="90" customWidth="1"/>
    <col min="14602" max="14602" width="11.109375" style="90" customWidth="1"/>
    <col min="14603" max="14603" width="44.6640625" style="90" customWidth="1"/>
    <col min="14604" max="14848" width="8.88671875" style="90"/>
    <col min="14849" max="14849" width="26.6640625" style="90" customWidth="1"/>
    <col min="14850" max="14850" width="5.21875" style="90" customWidth="1"/>
    <col min="14851" max="14851" width="11.109375" style="90" customWidth="1"/>
    <col min="14852" max="14852" width="24.44140625" style="90" customWidth="1"/>
    <col min="14853" max="14853" width="11.109375" style="90" customWidth="1"/>
    <col min="14854" max="14854" width="22.88671875" style="90" customWidth="1"/>
    <col min="14855" max="14856" width="11.109375" style="90" customWidth="1"/>
    <col min="14857" max="14857" width="17.6640625" style="90" customWidth="1"/>
    <col min="14858" max="14858" width="11.109375" style="90" customWidth="1"/>
    <col min="14859" max="14859" width="44.6640625" style="90" customWidth="1"/>
    <col min="14860" max="15104" width="8.88671875" style="90"/>
    <col min="15105" max="15105" width="26.6640625" style="90" customWidth="1"/>
    <col min="15106" max="15106" width="5.21875" style="90" customWidth="1"/>
    <col min="15107" max="15107" width="11.109375" style="90" customWidth="1"/>
    <col min="15108" max="15108" width="24.44140625" style="90" customWidth="1"/>
    <col min="15109" max="15109" width="11.109375" style="90" customWidth="1"/>
    <col min="15110" max="15110" width="22.88671875" style="90" customWidth="1"/>
    <col min="15111" max="15112" width="11.109375" style="90" customWidth="1"/>
    <col min="15113" max="15113" width="17.6640625" style="90" customWidth="1"/>
    <col min="15114" max="15114" width="11.109375" style="90" customWidth="1"/>
    <col min="15115" max="15115" width="44.6640625" style="90" customWidth="1"/>
    <col min="15116" max="15360" width="8.88671875" style="90"/>
    <col min="15361" max="15361" width="26.6640625" style="90" customWidth="1"/>
    <col min="15362" max="15362" width="5.21875" style="90" customWidth="1"/>
    <col min="15363" max="15363" width="11.109375" style="90" customWidth="1"/>
    <col min="15364" max="15364" width="24.44140625" style="90" customWidth="1"/>
    <col min="15365" max="15365" width="11.109375" style="90" customWidth="1"/>
    <col min="15366" max="15366" width="22.88671875" style="90" customWidth="1"/>
    <col min="15367" max="15368" width="11.109375" style="90" customWidth="1"/>
    <col min="15369" max="15369" width="17.6640625" style="90" customWidth="1"/>
    <col min="15370" max="15370" width="11.109375" style="90" customWidth="1"/>
    <col min="15371" max="15371" width="44.6640625" style="90" customWidth="1"/>
    <col min="15372" max="15616" width="8.88671875" style="90"/>
    <col min="15617" max="15617" width="26.6640625" style="90" customWidth="1"/>
    <col min="15618" max="15618" width="5.21875" style="90" customWidth="1"/>
    <col min="15619" max="15619" width="11.109375" style="90" customWidth="1"/>
    <col min="15620" max="15620" width="24.44140625" style="90" customWidth="1"/>
    <col min="15621" max="15621" width="11.109375" style="90" customWidth="1"/>
    <col min="15622" max="15622" width="22.88671875" style="90" customWidth="1"/>
    <col min="15623" max="15624" width="11.109375" style="90" customWidth="1"/>
    <col min="15625" max="15625" width="17.6640625" style="90" customWidth="1"/>
    <col min="15626" max="15626" width="11.109375" style="90" customWidth="1"/>
    <col min="15627" max="15627" width="44.6640625" style="90" customWidth="1"/>
    <col min="15628" max="15872" width="8.88671875" style="90"/>
    <col min="15873" max="15873" width="26.6640625" style="90" customWidth="1"/>
    <col min="15874" max="15874" width="5.21875" style="90" customWidth="1"/>
    <col min="15875" max="15875" width="11.109375" style="90" customWidth="1"/>
    <col min="15876" max="15876" width="24.44140625" style="90" customWidth="1"/>
    <col min="15877" max="15877" width="11.109375" style="90" customWidth="1"/>
    <col min="15878" max="15878" width="22.88671875" style="90" customWidth="1"/>
    <col min="15879" max="15880" width="11.109375" style="90" customWidth="1"/>
    <col min="15881" max="15881" width="17.6640625" style="90" customWidth="1"/>
    <col min="15882" max="15882" width="11.109375" style="90" customWidth="1"/>
    <col min="15883" max="15883" width="44.6640625" style="90" customWidth="1"/>
    <col min="15884" max="16128" width="8.88671875" style="90"/>
    <col min="16129" max="16129" width="26.6640625" style="90" customWidth="1"/>
    <col min="16130" max="16130" width="5.21875" style="90" customWidth="1"/>
    <col min="16131" max="16131" width="11.109375" style="90" customWidth="1"/>
    <col min="16132" max="16132" width="24.44140625" style="90" customWidth="1"/>
    <col min="16133" max="16133" width="11.109375" style="90" customWidth="1"/>
    <col min="16134" max="16134" width="22.88671875" style="90" customWidth="1"/>
    <col min="16135" max="16136" width="11.109375" style="90" customWidth="1"/>
    <col min="16137" max="16137" width="17.6640625" style="90" customWidth="1"/>
    <col min="16138" max="16138" width="11.109375" style="90" customWidth="1"/>
    <col min="16139" max="16139" width="44.6640625" style="90" customWidth="1"/>
    <col min="16140" max="16384" width="8.88671875" style="90"/>
  </cols>
  <sheetData>
    <row r="1" spans="1:11" ht="22.2">
      <c r="A1" s="124"/>
      <c r="B1" s="124"/>
      <c r="C1" s="124"/>
      <c r="D1" s="7" t="s">
        <v>723</v>
      </c>
      <c r="E1" s="124"/>
      <c r="F1" s="124"/>
      <c r="G1" s="124"/>
      <c r="H1" s="124"/>
      <c r="I1" s="124"/>
      <c r="J1" s="124"/>
      <c r="K1" s="124"/>
    </row>
    <row r="2" spans="1:11" ht="22.2">
      <c r="A2" s="107"/>
      <c r="B2" s="107"/>
      <c r="C2" s="107"/>
      <c r="D2" s="8" t="s">
        <v>806</v>
      </c>
      <c r="E2" s="107"/>
      <c r="F2" s="107"/>
      <c r="G2" s="107"/>
      <c r="H2" s="107"/>
      <c r="I2" s="107"/>
      <c r="J2" s="107"/>
      <c r="K2" s="107"/>
    </row>
    <row r="3" spans="1:11" ht="16.8" thickBot="1">
      <c r="A3" s="6"/>
      <c r="B3" s="9"/>
      <c r="C3" s="9"/>
      <c r="D3" s="71" t="s">
        <v>725</v>
      </c>
      <c r="E3" s="9"/>
      <c r="F3" s="9"/>
      <c r="G3" s="9"/>
      <c r="H3" s="9"/>
      <c r="I3" s="9"/>
      <c r="J3" s="9"/>
      <c r="K3" s="2" t="s">
        <v>644</v>
      </c>
    </row>
    <row r="4" spans="1:11">
      <c r="A4" s="151" t="s">
        <v>807</v>
      </c>
      <c r="B4" s="167" t="s">
        <v>808</v>
      </c>
      <c r="C4" s="167" t="s">
        <v>679</v>
      </c>
      <c r="D4" s="167"/>
      <c r="E4" s="167" t="s">
        <v>809</v>
      </c>
      <c r="F4" s="167"/>
      <c r="G4" s="167" t="s">
        <v>810</v>
      </c>
      <c r="H4" s="167"/>
      <c r="I4" s="167"/>
      <c r="J4" s="167"/>
      <c r="K4" s="211" t="s">
        <v>811</v>
      </c>
    </row>
    <row r="5" spans="1:11">
      <c r="A5" s="195"/>
      <c r="B5" s="204"/>
      <c r="C5" s="205" t="s">
        <v>812</v>
      </c>
      <c r="D5" s="205" t="s">
        <v>813</v>
      </c>
      <c r="E5" s="205" t="s">
        <v>812</v>
      </c>
      <c r="F5" s="205" t="s">
        <v>813</v>
      </c>
      <c r="G5" s="205" t="s">
        <v>812</v>
      </c>
      <c r="H5" s="205" t="s">
        <v>814</v>
      </c>
      <c r="I5" s="205" t="s">
        <v>813</v>
      </c>
      <c r="J5" s="205" t="s">
        <v>814</v>
      </c>
      <c r="K5" s="199"/>
    </row>
    <row r="6" spans="1:11" ht="16.8" thickBot="1">
      <c r="A6" s="153"/>
      <c r="B6" s="169"/>
      <c r="C6" s="169"/>
      <c r="D6" s="174"/>
      <c r="E6" s="169"/>
      <c r="F6" s="174"/>
      <c r="G6" s="169"/>
      <c r="H6" s="174"/>
      <c r="I6" s="174"/>
      <c r="J6" s="174"/>
      <c r="K6" s="200"/>
    </row>
    <row r="7" spans="1:11" ht="26.4" customHeight="1">
      <c r="A7" s="56" t="s">
        <v>447</v>
      </c>
      <c r="B7" s="121" t="s">
        <v>445</v>
      </c>
      <c r="C7" s="82">
        <v>11572</v>
      </c>
      <c r="D7" s="50">
        <v>1401722000</v>
      </c>
      <c r="E7" s="82">
        <v>11328</v>
      </c>
      <c r="F7" s="50">
        <v>1620334154</v>
      </c>
      <c r="G7" s="82">
        <f>E7-C7</f>
        <v>-244</v>
      </c>
      <c r="H7" s="50">
        <f>IF(C7=0,"",ROUND(G7*100/C7,2))</f>
        <v>-2.11</v>
      </c>
      <c r="I7" s="50">
        <f>F7-D7</f>
        <v>218612154</v>
      </c>
      <c r="J7" s="125">
        <f>IF(D7=0,"",ROUND(I7*100/D7,2))</f>
        <v>15.6</v>
      </c>
      <c r="K7" s="81"/>
    </row>
    <row r="8" spans="1:11" ht="58.8" customHeight="1" thickBot="1">
      <c r="A8" s="55" t="s">
        <v>446</v>
      </c>
      <c r="B8" s="126" t="s">
        <v>445</v>
      </c>
      <c r="C8" s="99">
        <v>11572</v>
      </c>
      <c r="D8" s="54">
        <v>1401722000</v>
      </c>
      <c r="E8" s="99">
        <v>11328</v>
      </c>
      <c r="F8" s="54">
        <v>1620334154</v>
      </c>
      <c r="G8" s="99">
        <f>E8-C8</f>
        <v>-244</v>
      </c>
      <c r="H8" s="54">
        <f>IF(C8=0,"",ROUND(G8*100/C8,2))</f>
        <v>-2.11</v>
      </c>
      <c r="I8" s="54">
        <f>F8-D8</f>
        <v>218612154</v>
      </c>
      <c r="J8" s="54">
        <f>IF(D8=0,"",ROUND(I8*100/D8,2))</f>
        <v>15.6</v>
      </c>
      <c r="K8" s="116" t="s">
        <v>699</v>
      </c>
    </row>
  </sheetData>
  <mergeCells count="14">
    <mergeCell ref="K4:K6"/>
    <mergeCell ref="C5:C6"/>
    <mergeCell ref="D5:D6"/>
    <mergeCell ref="E5:E6"/>
    <mergeCell ref="F5:F6"/>
    <mergeCell ref="G5:G6"/>
    <mergeCell ref="H5:H6"/>
    <mergeCell ref="I5:I6"/>
    <mergeCell ref="J5:J6"/>
    <mergeCell ref="A4:A6"/>
    <mergeCell ref="B4:B6"/>
    <mergeCell ref="C4:D4"/>
    <mergeCell ref="E4:F4"/>
    <mergeCell ref="G4:J4"/>
  </mergeCells>
  <phoneticPr fontId="2" type="noConversion"/>
  <pageMargins left="0.75" right="0.75" top="1" bottom="1" header="0.5" footer="0.5"/>
  <pageSetup paperSize="9" scale="90" orientation="portrait" horizontalDpi="180" verticalDpi="18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10" sqref="C10"/>
    </sheetView>
  </sheetViews>
  <sheetFormatPr defaultRowHeight="16.2"/>
  <cols>
    <col min="1" max="1" width="22.44140625" customWidth="1"/>
    <col min="2" max="2" width="20.21875" customWidth="1"/>
    <col min="3" max="3" width="22" customWidth="1"/>
    <col min="4" max="4" width="17.6640625" customWidth="1"/>
    <col min="5" max="5" width="32.88671875" customWidth="1"/>
    <col min="257" max="257" width="22.44140625" customWidth="1"/>
    <col min="258" max="258" width="20.21875" customWidth="1"/>
    <col min="259" max="259" width="22" customWidth="1"/>
    <col min="260" max="260" width="17.6640625" customWidth="1"/>
    <col min="261" max="261" width="32.88671875" customWidth="1"/>
    <col min="513" max="513" width="22.44140625" customWidth="1"/>
    <col min="514" max="514" width="20.21875" customWidth="1"/>
    <col min="515" max="515" width="22" customWidth="1"/>
    <col min="516" max="516" width="17.6640625" customWidth="1"/>
    <col min="517" max="517" width="32.88671875" customWidth="1"/>
    <col min="769" max="769" width="22.44140625" customWidth="1"/>
    <col min="770" max="770" width="20.21875" customWidth="1"/>
    <col min="771" max="771" width="22" customWidth="1"/>
    <col min="772" max="772" width="17.6640625" customWidth="1"/>
    <col min="773" max="773" width="32.88671875" customWidth="1"/>
    <col min="1025" max="1025" width="22.44140625" customWidth="1"/>
    <col min="1026" max="1026" width="20.21875" customWidth="1"/>
    <col min="1027" max="1027" width="22" customWidth="1"/>
    <col min="1028" max="1028" width="17.6640625" customWidth="1"/>
    <col min="1029" max="1029" width="32.88671875" customWidth="1"/>
    <col min="1281" max="1281" width="22.44140625" customWidth="1"/>
    <col min="1282" max="1282" width="20.21875" customWidth="1"/>
    <col min="1283" max="1283" width="22" customWidth="1"/>
    <col min="1284" max="1284" width="17.6640625" customWidth="1"/>
    <col min="1285" max="1285" width="32.88671875" customWidth="1"/>
    <col min="1537" max="1537" width="22.44140625" customWidth="1"/>
    <col min="1538" max="1538" width="20.21875" customWidth="1"/>
    <col min="1539" max="1539" width="22" customWidth="1"/>
    <col min="1540" max="1540" width="17.6640625" customWidth="1"/>
    <col min="1541" max="1541" width="32.88671875" customWidth="1"/>
    <col min="1793" max="1793" width="22.44140625" customWidth="1"/>
    <col min="1794" max="1794" width="20.21875" customWidth="1"/>
    <col min="1795" max="1795" width="22" customWidth="1"/>
    <col min="1796" max="1796" width="17.6640625" customWidth="1"/>
    <col min="1797" max="1797" width="32.88671875" customWidth="1"/>
    <col min="2049" max="2049" width="22.44140625" customWidth="1"/>
    <col min="2050" max="2050" width="20.21875" customWidth="1"/>
    <col min="2051" max="2051" width="22" customWidth="1"/>
    <col min="2052" max="2052" width="17.6640625" customWidth="1"/>
    <col min="2053" max="2053" width="32.88671875" customWidth="1"/>
    <col min="2305" max="2305" width="22.44140625" customWidth="1"/>
    <col min="2306" max="2306" width="20.21875" customWidth="1"/>
    <col min="2307" max="2307" width="22" customWidth="1"/>
    <col min="2308" max="2308" width="17.6640625" customWidth="1"/>
    <col min="2309" max="2309" width="32.88671875" customWidth="1"/>
    <col min="2561" max="2561" width="22.44140625" customWidth="1"/>
    <col min="2562" max="2562" width="20.21875" customWidth="1"/>
    <col min="2563" max="2563" width="22" customWidth="1"/>
    <col min="2564" max="2564" width="17.6640625" customWidth="1"/>
    <col min="2565" max="2565" width="32.88671875" customWidth="1"/>
    <col min="2817" max="2817" width="22.44140625" customWidth="1"/>
    <col min="2818" max="2818" width="20.21875" customWidth="1"/>
    <col min="2819" max="2819" width="22" customWidth="1"/>
    <col min="2820" max="2820" width="17.6640625" customWidth="1"/>
    <col min="2821" max="2821" width="32.88671875" customWidth="1"/>
    <col min="3073" max="3073" width="22.44140625" customWidth="1"/>
    <col min="3074" max="3074" width="20.21875" customWidth="1"/>
    <col min="3075" max="3075" width="22" customWidth="1"/>
    <col min="3076" max="3076" width="17.6640625" customWidth="1"/>
    <col min="3077" max="3077" width="32.88671875" customWidth="1"/>
    <col min="3329" max="3329" width="22.44140625" customWidth="1"/>
    <col min="3330" max="3330" width="20.21875" customWidth="1"/>
    <col min="3331" max="3331" width="22" customWidth="1"/>
    <col min="3332" max="3332" width="17.6640625" customWidth="1"/>
    <col min="3333" max="3333" width="32.88671875" customWidth="1"/>
    <col min="3585" max="3585" width="22.44140625" customWidth="1"/>
    <col min="3586" max="3586" width="20.21875" customWidth="1"/>
    <col min="3587" max="3587" width="22" customWidth="1"/>
    <col min="3588" max="3588" width="17.6640625" customWidth="1"/>
    <col min="3589" max="3589" width="32.88671875" customWidth="1"/>
    <col min="3841" max="3841" width="22.44140625" customWidth="1"/>
    <col min="3842" max="3842" width="20.21875" customWidth="1"/>
    <col min="3843" max="3843" width="22" customWidth="1"/>
    <col min="3844" max="3844" width="17.6640625" customWidth="1"/>
    <col min="3845" max="3845" width="32.88671875" customWidth="1"/>
    <col min="4097" max="4097" width="22.44140625" customWidth="1"/>
    <col min="4098" max="4098" width="20.21875" customWidth="1"/>
    <col min="4099" max="4099" width="22" customWidth="1"/>
    <col min="4100" max="4100" width="17.6640625" customWidth="1"/>
    <col min="4101" max="4101" width="32.88671875" customWidth="1"/>
    <col min="4353" max="4353" width="22.44140625" customWidth="1"/>
    <col min="4354" max="4354" width="20.21875" customWidth="1"/>
    <col min="4355" max="4355" width="22" customWidth="1"/>
    <col min="4356" max="4356" width="17.6640625" customWidth="1"/>
    <col min="4357" max="4357" width="32.88671875" customWidth="1"/>
    <col min="4609" max="4609" width="22.44140625" customWidth="1"/>
    <col min="4610" max="4610" width="20.21875" customWidth="1"/>
    <col min="4611" max="4611" width="22" customWidth="1"/>
    <col min="4612" max="4612" width="17.6640625" customWidth="1"/>
    <col min="4613" max="4613" width="32.88671875" customWidth="1"/>
    <col min="4865" max="4865" width="22.44140625" customWidth="1"/>
    <col min="4866" max="4866" width="20.21875" customWidth="1"/>
    <col min="4867" max="4867" width="22" customWidth="1"/>
    <col min="4868" max="4868" width="17.6640625" customWidth="1"/>
    <col min="4869" max="4869" width="32.88671875" customWidth="1"/>
    <col min="5121" max="5121" width="22.44140625" customWidth="1"/>
    <col min="5122" max="5122" width="20.21875" customWidth="1"/>
    <col min="5123" max="5123" width="22" customWidth="1"/>
    <col min="5124" max="5124" width="17.6640625" customWidth="1"/>
    <col min="5125" max="5125" width="32.88671875" customWidth="1"/>
    <col min="5377" max="5377" width="22.44140625" customWidth="1"/>
    <col min="5378" max="5378" width="20.21875" customWidth="1"/>
    <col min="5379" max="5379" width="22" customWidth="1"/>
    <col min="5380" max="5380" width="17.6640625" customWidth="1"/>
    <col min="5381" max="5381" width="32.88671875" customWidth="1"/>
    <col min="5633" max="5633" width="22.44140625" customWidth="1"/>
    <col min="5634" max="5634" width="20.21875" customWidth="1"/>
    <col min="5635" max="5635" width="22" customWidth="1"/>
    <col min="5636" max="5636" width="17.6640625" customWidth="1"/>
    <col min="5637" max="5637" width="32.88671875" customWidth="1"/>
    <col min="5889" max="5889" width="22.44140625" customWidth="1"/>
    <col min="5890" max="5890" width="20.21875" customWidth="1"/>
    <col min="5891" max="5891" width="22" customWidth="1"/>
    <col min="5892" max="5892" width="17.6640625" customWidth="1"/>
    <col min="5893" max="5893" width="32.88671875" customWidth="1"/>
    <col min="6145" max="6145" width="22.44140625" customWidth="1"/>
    <col min="6146" max="6146" width="20.21875" customWidth="1"/>
    <col min="6147" max="6147" width="22" customWidth="1"/>
    <col min="6148" max="6148" width="17.6640625" customWidth="1"/>
    <col min="6149" max="6149" width="32.88671875" customWidth="1"/>
    <col min="6401" max="6401" width="22.44140625" customWidth="1"/>
    <col min="6402" max="6402" width="20.21875" customWidth="1"/>
    <col min="6403" max="6403" width="22" customWidth="1"/>
    <col min="6404" max="6404" width="17.6640625" customWidth="1"/>
    <col min="6405" max="6405" width="32.88671875" customWidth="1"/>
    <col min="6657" max="6657" width="22.44140625" customWidth="1"/>
    <col min="6658" max="6658" width="20.21875" customWidth="1"/>
    <col min="6659" max="6659" width="22" customWidth="1"/>
    <col min="6660" max="6660" width="17.6640625" customWidth="1"/>
    <col min="6661" max="6661" width="32.88671875" customWidth="1"/>
    <col min="6913" max="6913" width="22.44140625" customWidth="1"/>
    <col min="6914" max="6914" width="20.21875" customWidth="1"/>
    <col min="6915" max="6915" width="22" customWidth="1"/>
    <col min="6916" max="6916" width="17.6640625" customWidth="1"/>
    <col min="6917" max="6917" width="32.88671875" customWidth="1"/>
    <col min="7169" max="7169" width="22.44140625" customWidth="1"/>
    <col min="7170" max="7170" width="20.21875" customWidth="1"/>
    <col min="7171" max="7171" width="22" customWidth="1"/>
    <col min="7172" max="7172" width="17.6640625" customWidth="1"/>
    <col min="7173" max="7173" width="32.88671875" customWidth="1"/>
    <col min="7425" max="7425" width="22.44140625" customWidth="1"/>
    <col min="7426" max="7426" width="20.21875" customWidth="1"/>
    <col min="7427" max="7427" width="22" customWidth="1"/>
    <col min="7428" max="7428" width="17.6640625" customWidth="1"/>
    <col min="7429" max="7429" width="32.88671875" customWidth="1"/>
    <col min="7681" max="7681" width="22.44140625" customWidth="1"/>
    <col min="7682" max="7682" width="20.21875" customWidth="1"/>
    <col min="7683" max="7683" width="22" customWidth="1"/>
    <col min="7684" max="7684" width="17.6640625" customWidth="1"/>
    <col min="7685" max="7685" width="32.88671875" customWidth="1"/>
    <col min="7937" max="7937" width="22.44140625" customWidth="1"/>
    <col min="7938" max="7938" width="20.21875" customWidth="1"/>
    <col min="7939" max="7939" width="22" customWidth="1"/>
    <col min="7940" max="7940" width="17.6640625" customWidth="1"/>
    <col min="7941" max="7941" width="32.88671875" customWidth="1"/>
    <col min="8193" max="8193" width="22.44140625" customWidth="1"/>
    <col min="8194" max="8194" width="20.21875" customWidth="1"/>
    <col min="8195" max="8195" width="22" customWidth="1"/>
    <col min="8196" max="8196" width="17.6640625" customWidth="1"/>
    <col min="8197" max="8197" width="32.88671875" customWidth="1"/>
    <col min="8449" max="8449" width="22.44140625" customWidth="1"/>
    <col min="8450" max="8450" width="20.21875" customWidth="1"/>
    <col min="8451" max="8451" width="22" customWidth="1"/>
    <col min="8452" max="8452" width="17.6640625" customWidth="1"/>
    <col min="8453" max="8453" width="32.88671875" customWidth="1"/>
    <col min="8705" max="8705" width="22.44140625" customWidth="1"/>
    <col min="8706" max="8706" width="20.21875" customWidth="1"/>
    <col min="8707" max="8707" width="22" customWidth="1"/>
    <col min="8708" max="8708" width="17.6640625" customWidth="1"/>
    <col min="8709" max="8709" width="32.88671875" customWidth="1"/>
    <col min="8961" max="8961" width="22.44140625" customWidth="1"/>
    <col min="8962" max="8962" width="20.21875" customWidth="1"/>
    <col min="8963" max="8963" width="22" customWidth="1"/>
    <col min="8964" max="8964" width="17.6640625" customWidth="1"/>
    <col min="8965" max="8965" width="32.88671875" customWidth="1"/>
    <col min="9217" max="9217" width="22.44140625" customWidth="1"/>
    <col min="9218" max="9218" width="20.21875" customWidth="1"/>
    <col min="9219" max="9219" width="22" customWidth="1"/>
    <col min="9220" max="9220" width="17.6640625" customWidth="1"/>
    <col min="9221" max="9221" width="32.88671875" customWidth="1"/>
    <col min="9473" max="9473" width="22.44140625" customWidth="1"/>
    <col min="9474" max="9474" width="20.21875" customWidth="1"/>
    <col min="9475" max="9475" width="22" customWidth="1"/>
    <col min="9476" max="9476" width="17.6640625" customWidth="1"/>
    <col min="9477" max="9477" width="32.88671875" customWidth="1"/>
    <col min="9729" max="9729" width="22.44140625" customWidth="1"/>
    <col min="9730" max="9730" width="20.21875" customWidth="1"/>
    <col min="9731" max="9731" width="22" customWidth="1"/>
    <col min="9732" max="9732" width="17.6640625" customWidth="1"/>
    <col min="9733" max="9733" width="32.88671875" customWidth="1"/>
    <col min="9985" max="9985" width="22.44140625" customWidth="1"/>
    <col min="9986" max="9986" width="20.21875" customWidth="1"/>
    <col min="9987" max="9987" width="22" customWidth="1"/>
    <col min="9988" max="9988" width="17.6640625" customWidth="1"/>
    <col min="9989" max="9989" width="32.88671875" customWidth="1"/>
    <col min="10241" max="10241" width="22.44140625" customWidth="1"/>
    <col min="10242" max="10242" width="20.21875" customWidth="1"/>
    <col min="10243" max="10243" width="22" customWidth="1"/>
    <col min="10244" max="10244" width="17.6640625" customWidth="1"/>
    <col min="10245" max="10245" width="32.88671875" customWidth="1"/>
    <col min="10497" max="10497" width="22.44140625" customWidth="1"/>
    <col min="10498" max="10498" width="20.21875" customWidth="1"/>
    <col min="10499" max="10499" width="22" customWidth="1"/>
    <col min="10500" max="10500" width="17.6640625" customWidth="1"/>
    <col min="10501" max="10501" width="32.88671875" customWidth="1"/>
    <col min="10753" max="10753" width="22.44140625" customWidth="1"/>
    <col min="10754" max="10754" width="20.21875" customWidth="1"/>
    <col min="10755" max="10755" width="22" customWidth="1"/>
    <col min="10756" max="10756" width="17.6640625" customWidth="1"/>
    <col min="10757" max="10757" width="32.88671875" customWidth="1"/>
    <col min="11009" max="11009" width="22.44140625" customWidth="1"/>
    <col min="11010" max="11010" width="20.21875" customWidth="1"/>
    <col min="11011" max="11011" width="22" customWidth="1"/>
    <col min="11012" max="11012" width="17.6640625" customWidth="1"/>
    <col min="11013" max="11013" width="32.88671875" customWidth="1"/>
    <col min="11265" max="11265" width="22.44140625" customWidth="1"/>
    <col min="11266" max="11266" width="20.21875" customWidth="1"/>
    <col min="11267" max="11267" width="22" customWidth="1"/>
    <col min="11268" max="11268" width="17.6640625" customWidth="1"/>
    <col min="11269" max="11269" width="32.88671875" customWidth="1"/>
    <col min="11521" max="11521" width="22.44140625" customWidth="1"/>
    <col min="11522" max="11522" width="20.21875" customWidth="1"/>
    <col min="11523" max="11523" width="22" customWidth="1"/>
    <col min="11524" max="11524" width="17.6640625" customWidth="1"/>
    <col min="11525" max="11525" width="32.88671875" customWidth="1"/>
    <col min="11777" max="11777" width="22.44140625" customWidth="1"/>
    <col min="11778" max="11778" width="20.21875" customWidth="1"/>
    <col min="11779" max="11779" width="22" customWidth="1"/>
    <col min="11780" max="11780" width="17.6640625" customWidth="1"/>
    <col min="11781" max="11781" width="32.88671875" customWidth="1"/>
    <col min="12033" max="12033" width="22.44140625" customWidth="1"/>
    <col min="12034" max="12034" width="20.21875" customWidth="1"/>
    <col min="12035" max="12035" width="22" customWidth="1"/>
    <col min="12036" max="12036" width="17.6640625" customWidth="1"/>
    <col min="12037" max="12037" width="32.88671875" customWidth="1"/>
    <col min="12289" max="12289" width="22.44140625" customWidth="1"/>
    <col min="12290" max="12290" width="20.21875" customWidth="1"/>
    <col min="12291" max="12291" width="22" customWidth="1"/>
    <col min="12292" max="12292" width="17.6640625" customWidth="1"/>
    <col min="12293" max="12293" width="32.88671875" customWidth="1"/>
    <col min="12545" max="12545" width="22.44140625" customWidth="1"/>
    <col min="12546" max="12546" width="20.21875" customWidth="1"/>
    <col min="12547" max="12547" width="22" customWidth="1"/>
    <col min="12548" max="12548" width="17.6640625" customWidth="1"/>
    <col min="12549" max="12549" width="32.88671875" customWidth="1"/>
    <col min="12801" max="12801" width="22.44140625" customWidth="1"/>
    <col min="12802" max="12802" width="20.21875" customWidth="1"/>
    <col min="12803" max="12803" width="22" customWidth="1"/>
    <col min="12804" max="12804" width="17.6640625" customWidth="1"/>
    <col min="12805" max="12805" width="32.88671875" customWidth="1"/>
    <col min="13057" max="13057" width="22.44140625" customWidth="1"/>
    <col min="13058" max="13058" width="20.21875" customWidth="1"/>
    <col min="13059" max="13059" width="22" customWidth="1"/>
    <col min="13060" max="13060" width="17.6640625" customWidth="1"/>
    <col min="13061" max="13061" width="32.88671875" customWidth="1"/>
    <col min="13313" max="13313" width="22.44140625" customWidth="1"/>
    <col min="13314" max="13314" width="20.21875" customWidth="1"/>
    <col min="13315" max="13315" width="22" customWidth="1"/>
    <col min="13316" max="13316" width="17.6640625" customWidth="1"/>
    <col min="13317" max="13317" width="32.88671875" customWidth="1"/>
    <col min="13569" max="13569" width="22.44140625" customWidth="1"/>
    <col min="13570" max="13570" width="20.21875" customWidth="1"/>
    <col min="13571" max="13571" width="22" customWidth="1"/>
    <col min="13572" max="13572" width="17.6640625" customWidth="1"/>
    <col min="13573" max="13573" width="32.88671875" customWidth="1"/>
    <col min="13825" max="13825" width="22.44140625" customWidth="1"/>
    <col min="13826" max="13826" width="20.21875" customWidth="1"/>
    <col min="13827" max="13827" width="22" customWidth="1"/>
    <col min="13828" max="13828" width="17.6640625" customWidth="1"/>
    <col min="13829" max="13829" width="32.88671875" customWidth="1"/>
    <col min="14081" max="14081" width="22.44140625" customWidth="1"/>
    <col min="14082" max="14082" width="20.21875" customWidth="1"/>
    <col min="14083" max="14083" width="22" customWidth="1"/>
    <col min="14084" max="14084" width="17.6640625" customWidth="1"/>
    <col min="14085" max="14085" width="32.88671875" customWidth="1"/>
    <col min="14337" max="14337" width="22.44140625" customWidth="1"/>
    <col min="14338" max="14338" width="20.21875" customWidth="1"/>
    <col min="14339" max="14339" width="22" customWidth="1"/>
    <col min="14340" max="14340" width="17.6640625" customWidth="1"/>
    <col min="14341" max="14341" width="32.88671875" customWidth="1"/>
    <col min="14593" max="14593" width="22.44140625" customWidth="1"/>
    <col min="14594" max="14594" width="20.21875" customWidth="1"/>
    <col min="14595" max="14595" width="22" customWidth="1"/>
    <col min="14596" max="14596" width="17.6640625" customWidth="1"/>
    <col min="14597" max="14597" width="32.88671875" customWidth="1"/>
    <col min="14849" max="14849" width="22.44140625" customWidth="1"/>
    <col min="14850" max="14850" width="20.21875" customWidth="1"/>
    <col min="14851" max="14851" width="22" customWidth="1"/>
    <col min="14852" max="14852" width="17.6640625" customWidth="1"/>
    <col min="14853" max="14853" width="32.88671875" customWidth="1"/>
    <col min="15105" max="15105" width="22.44140625" customWidth="1"/>
    <col min="15106" max="15106" width="20.21875" customWidth="1"/>
    <col min="15107" max="15107" width="22" customWidth="1"/>
    <col min="15108" max="15108" width="17.6640625" customWidth="1"/>
    <col min="15109" max="15109" width="32.88671875" customWidth="1"/>
    <col min="15361" max="15361" width="22.44140625" customWidth="1"/>
    <col min="15362" max="15362" width="20.21875" customWidth="1"/>
    <col min="15363" max="15363" width="22" customWidth="1"/>
    <col min="15364" max="15364" width="17.6640625" customWidth="1"/>
    <col min="15365" max="15365" width="32.88671875" customWidth="1"/>
    <col min="15617" max="15617" width="22.44140625" customWidth="1"/>
    <col min="15618" max="15618" width="20.21875" customWidth="1"/>
    <col min="15619" max="15619" width="22" customWidth="1"/>
    <col min="15620" max="15620" width="17.6640625" customWidth="1"/>
    <col min="15621" max="15621" width="32.88671875" customWidth="1"/>
    <col min="15873" max="15873" width="22.44140625" customWidth="1"/>
    <col min="15874" max="15874" width="20.21875" customWidth="1"/>
    <col min="15875" max="15875" width="22" customWidth="1"/>
    <col min="15876" max="15876" width="17.6640625" customWidth="1"/>
    <col min="15877" max="15877" width="32.88671875" customWidth="1"/>
    <col min="16129" max="16129" width="22.44140625" customWidth="1"/>
    <col min="16130" max="16130" width="20.21875" customWidth="1"/>
    <col min="16131" max="16131" width="22" customWidth="1"/>
    <col min="16132" max="16132" width="17.6640625" customWidth="1"/>
    <col min="16133" max="16133" width="32.88671875" customWidth="1"/>
  </cols>
  <sheetData>
    <row r="1" spans="1:5" ht="22.2">
      <c r="A1" s="3"/>
      <c r="B1" s="3"/>
      <c r="C1" s="7" t="s">
        <v>723</v>
      </c>
      <c r="D1" s="3"/>
      <c r="E1" s="3"/>
    </row>
    <row r="2" spans="1:5" ht="22.2">
      <c r="A2" s="3"/>
      <c r="B2" s="3"/>
      <c r="C2" s="8" t="s">
        <v>815</v>
      </c>
      <c r="D2" s="3"/>
      <c r="E2" s="3"/>
    </row>
    <row r="3" spans="1:5" ht="16.8" thickBot="1">
      <c r="A3" s="72"/>
      <c r="B3" s="70"/>
      <c r="C3" s="71" t="s">
        <v>816</v>
      </c>
      <c r="D3" s="70"/>
      <c r="E3" s="2" t="s">
        <v>644</v>
      </c>
    </row>
    <row r="4" spans="1:5" ht="16.8" thickBot="1">
      <c r="A4" s="69" t="s">
        <v>817</v>
      </c>
      <c r="B4" s="68" t="s">
        <v>659</v>
      </c>
      <c r="C4" s="68" t="s">
        <v>818</v>
      </c>
      <c r="D4" s="68" t="s">
        <v>819</v>
      </c>
      <c r="E4" s="67" t="s">
        <v>820</v>
      </c>
    </row>
    <row r="5" spans="1:5">
      <c r="A5" s="66" t="s">
        <v>458</v>
      </c>
      <c r="B5" s="65">
        <v>3854477000</v>
      </c>
      <c r="C5" s="65">
        <v>3898248529</v>
      </c>
      <c r="D5" s="65">
        <f>C5-B5</f>
        <v>43771529</v>
      </c>
      <c r="E5" s="64"/>
    </row>
    <row r="6" spans="1:5">
      <c r="A6" s="45" t="s">
        <v>457</v>
      </c>
      <c r="B6" s="44"/>
      <c r="C6" s="44"/>
      <c r="D6" s="44"/>
      <c r="E6" s="63"/>
    </row>
    <row r="7" spans="1:5" ht="32.4">
      <c r="A7" s="45" t="s">
        <v>456</v>
      </c>
      <c r="B7" s="44">
        <v>0</v>
      </c>
      <c r="C7" s="44">
        <v>0</v>
      </c>
      <c r="D7" s="44">
        <f>C7-B7</f>
        <v>0</v>
      </c>
      <c r="E7" s="63"/>
    </row>
    <row r="8" spans="1:5">
      <c r="A8" s="45" t="s">
        <v>455</v>
      </c>
      <c r="B8" s="44">
        <v>0</v>
      </c>
      <c r="C8" s="44">
        <v>0</v>
      </c>
      <c r="D8" s="44">
        <f>C8-B8</f>
        <v>0</v>
      </c>
      <c r="E8" s="63"/>
    </row>
    <row r="9" spans="1:5" ht="32.4">
      <c r="A9" s="45" t="s">
        <v>454</v>
      </c>
      <c r="B9" s="44">
        <v>0</v>
      </c>
      <c r="C9" s="44">
        <v>0</v>
      </c>
      <c r="D9" s="44">
        <f>C9-B9</f>
        <v>0</v>
      </c>
      <c r="E9" s="63"/>
    </row>
    <row r="10" spans="1:5" ht="210.6">
      <c r="A10" s="45" t="s">
        <v>453</v>
      </c>
      <c r="B10" s="44">
        <v>92316000</v>
      </c>
      <c r="C10" s="44">
        <v>122811314</v>
      </c>
      <c r="D10" s="44">
        <f>C10-B10</f>
        <v>30495314</v>
      </c>
      <c r="E10" s="63" t="s">
        <v>755</v>
      </c>
    </row>
    <row r="11" spans="1:5">
      <c r="A11" s="45" t="s">
        <v>449</v>
      </c>
      <c r="B11" s="44">
        <v>10000000</v>
      </c>
      <c r="C11" s="44">
        <v>0</v>
      </c>
      <c r="D11" s="44">
        <f>C11-B11</f>
        <v>-10000000</v>
      </c>
      <c r="E11" s="63"/>
    </row>
    <row r="12" spans="1:5">
      <c r="A12" s="45" t="s">
        <v>452</v>
      </c>
      <c r="B12" s="44"/>
      <c r="C12" s="44"/>
      <c r="D12" s="44"/>
      <c r="E12" s="63"/>
    </row>
    <row r="13" spans="1:5">
      <c r="A13" s="45" t="s">
        <v>451</v>
      </c>
      <c r="B13" s="44">
        <v>0</v>
      </c>
      <c r="C13" s="44">
        <v>0</v>
      </c>
      <c r="D13" s="44">
        <f>C13-B13</f>
        <v>0</v>
      </c>
      <c r="E13" s="63"/>
    </row>
    <row r="14" spans="1:5">
      <c r="A14" s="45" t="s">
        <v>450</v>
      </c>
      <c r="B14" s="44">
        <v>0</v>
      </c>
      <c r="C14" s="44">
        <v>0</v>
      </c>
      <c r="D14" s="44">
        <f>C14-B14</f>
        <v>0</v>
      </c>
      <c r="E14" s="63"/>
    </row>
    <row r="15" spans="1:5">
      <c r="A15" s="45" t="s">
        <v>449</v>
      </c>
      <c r="B15" s="44">
        <v>10000000</v>
      </c>
      <c r="C15" s="44">
        <v>0</v>
      </c>
      <c r="D15" s="44">
        <f>C15-B15</f>
        <v>-10000000</v>
      </c>
      <c r="E15" s="63"/>
    </row>
    <row r="16" spans="1:5" ht="16.8" thickBot="1">
      <c r="A16" s="55" t="s">
        <v>448</v>
      </c>
      <c r="B16" s="54">
        <v>3946793000</v>
      </c>
      <c r="C16" s="54">
        <v>4021059843</v>
      </c>
      <c r="D16" s="54">
        <f>C16-B16</f>
        <v>74266843</v>
      </c>
      <c r="E16" s="62"/>
    </row>
  </sheetData>
  <phoneticPr fontId="2" type="noConversion"/>
  <pageMargins left="0.75" right="0.75" top="1" bottom="1" header="0.5" footer="0.5"/>
  <pageSetup paperSize="9" scale="80" orientation="portrait" horizontalDpi="180" verticalDpi="18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9" workbookViewId="0">
      <selection activeCell="C9" sqref="C9"/>
    </sheetView>
  </sheetViews>
  <sheetFormatPr defaultRowHeight="16.2"/>
  <cols>
    <col min="1" max="1" width="27.109375" customWidth="1"/>
    <col min="2" max="2" width="18.6640625" customWidth="1"/>
    <col min="3" max="3" width="10.6640625" customWidth="1"/>
    <col min="4" max="4" width="18.6640625" customWidth="1"/>
    <col min="5" max="5" width="10.6640625" customWidth="1"/>
    <col min="6" max="6" width="18.6640625" customWidth="1"/>
    <col min="7" max="7" width="10.6640625" customWidth="1"/>
    <col min="8" max="8" width="18.6640625" customWidth="1"/>
    <col min="9" max="9" width="10.6640625" customWidth="1"/>
    <col min="257" max="257" width="27.109375" customWidth="1"/>
    <col min="258" max="258" width="18.6640625" customWidth="1"/>
    <col min="259" max="259" width="10.6640625" customWidth="1"/>
    <col min="260" max="260" width="18.6640625" customWidth="1"/>
    <col min="261" max="261" width="10.6640625" customWidth="1"/>
    <col min="262" max="262" width="18.6640625" customWidth="1"/>
    <col min="263" max="263" width="10.6640625" customWidth="1"/>
    <col min="264" max="264" width="18.6640625" customWidth="1"/>
    <col min="265" max="265" width="10.6640625" customWidth="1"/>
    <col min="513" max="513" width="27.109375" customWidth="1"/>
    <col min="514" max="514" width="18.6640625" customWidth="1"/>
    <col min="515" max="515" width="10.6640625" customWidth="1"/>
    <col min="516" max="516" width="18.6640625" customWidth="1"/>
    <col min="517" max="517" width="10.6640625" customWidth="1"/>
    <col min="518" max="518" width="18.6640625" customWidth="1"/>
    <col min="519" max="519" width="10.6640625" customWidth="1"/>
    <col min="520" max="520" width="18.6640625" customWidth="1"/>
    <col min="521" max="521" width="10.6640625" customWidth="1"/>
    <col min="769" max="769" width="27.109375" customWidth="1"/>
    <col min="770" max="770" width="18.6640625" customWidth="1"/>
    <col min="771" max="771" width="10.6640625" customWidth="1"/>
    <col min="772" max="772" width="18.6640625" customWidth="1"/>
    <col min="773" max="773" width="10.6640625" customWidth="1"/>
    <col min="774" max="774" width="18.6640625" customWidth="1"/>
    <col min="775" max="775" width="10.6640625" customWidth="1"/>
    <col min="776" max="776" width="18.6640625" customWidth="1"/>
    <col min="777" max="777" width="10.6640625" customWidth="1"/>
    <col min="1025" max="1025" width="27.109375" customWidth="1"/>
    <col min="1026" max="1026" width="18.6640625" customWidth="1"/>
    <col min="1027" max="1027" width="10.6640625" customWidth="1"/>
    <col min="1028" max="1028" width="18.6640625" customWidth="1"/>
    <col min="1029" max="1029" width="10.6640625" customWidth="1"/>
    <col min="1030" max="1030" width="18.6640625" customWidth="1"/>
    <col min="1031" max="1031" width="10.6640625" customWidth="1"/>
    <col min="1032" max="1032" width="18.6640625" customWidth="1"/>
    <col min="1033" max="1033" width="10.6640625" customWidth="1"/>
    <col min="1281" max="1281" width="27.109375" customWidth="1"/>
    <col min="1282" max="1282" width="18.6640625" customWidth="1"/>
    <col min="1283" max="1283" width="10.6640625" customWidth="1"/>
    <col min="1284" max="1284" width="18.6640625" customWidth="1"/>
    <col min="1285" max="1285" width="10.6640625" customWidth="1"/>
    <col min="1286" max="1286" width="18.6640625" customWidth="1"/>
    <col min="1287" max="1287" width="10.6640625" customWidth="1"/>
    <col min="1288" max="1288" width="18.6640625" customWidth="1"/>
    <col min="1289" max="1289" width="10.6640625" customWidth="1"/>
    <col min="1537" max="1537" width="27.109375" customWidth="1"/>
    <col min="1538" max="1538" width="18.6640625" customWidth="1"/>
    <col min="1539" max="1539" width="10.6640625" customWidth="1"/>
    <col min="1540" max="1540" width="18.6640625" customWidth="1"/>
    <col min="1541" max="1541" width="10.6640625" customWidth="1"/>
    <col min="1542" max="1542" width="18.6640625" customWidth="1"/>
    <col min="1543" max="1543" width="10.6640625" customWidth="1"/>
    <col min="1544" max="1544" width="18.6640625" customWidth="1"/>
    <col min="1545" max="1545" width="10.6640625" customWidth="1"/>
    <col min="1793" max="1793" width="27.109375" customWidth="1"/>
    <col min="1794" max="1794" width="18.6640625" customWidth="1"/>
    <col min="1795" max="1795" width="10.6640625" customWidth="1"/>
    <col min="1796" max="1796" width="18.6640625" customWidth="1"/>
    <col min="1797" max="1797" width="10.6640625" customWidth="1"/>
    <col min="1798" max="1798" width="18.6640625" customWidth="1"/>
    <col min="1799" max="1799" width="10.6640625" customWidth="1"/>
    <col min="1800" max="1800" width="18.6640625" customWidth="1"/>
    <col min="1801" max="1801" width="10.6640625" customWidth="1"/>
    <col min="2049" max="2049" width="27.109375" customWidth="1"/>
    <col min="2050" max="2050" width="18.6640625" customWidth="1"/>
    <col min="2051" max="2051" width="10.6640625" customWidth="1"/>
    <col min="2052" max="2052" width="18.6640625" customWidth="1"/>
    <col min="2053" max="2053" width="10.6640625" customWidth="1"/>
    <col min="2054" max="2054" width="18.6640625" customWidth="1"/>
    <col min="2055" max="2055" width="10.6640625" customWidth="1"/>
    <col min="2056" max="2056" width="18.6640625" customWidth="1"/>
    <col min="2057" max="2057" width="10.6640625" customWidth="1"/>
    <col min="2305" max="2305" width="27.109375" customWidth="1"/>
    <col min="2306" max="2306" width="18.6640625" customWidth="1"/>
    <col min="2307" max="2307" width="10.6640625" customWidth="1"/>
    <col min="2308" max="2308" width="18.6640625" customWidth="1"/>
    <col min="2309" max="2309" width="10.6640625" customWidth="1"/>
    <col min="2310" max="2310" width="18.6640625" customWidth="1"/>
    <col min="2311" max="2311" width="10.6640625" customWidth="1"/>
    <col min="2312" max="2312" width="18.6640625" customWidth="1"/>
    <col min="2313" max="2313" width="10.6640625" customWidth="1"/>
    <col min="2561" max="2561" width="27.109375" customWidth="1"/>
    <col min="2562" max="2562" width="18.6640625" customWidth="1"/>
    <col min="2563" max="2563" width="10.6640625" customWidth="1"/>
    <col min="2564" max="2564" width="18.6640625" customWidth="1"/>
    <col min="2565" max="2565" width="10.6640625" customWidth="1"/>
    <col min="2566" max="2566" width="18.6640625" customWidth="1"/>
    <col min="2567" max="2567" width="10.6640625" customWidth="1"/>
    <col min="2568" max="2568" width="18.6640625" customWidth="1"/>
    <col min="2569" max="2569" width="10.6640625" customWidth="1"/>
    <col min="2817" max="2817" width="27.109375" customWidth="1"/>
    <col min="2818" max="2818" width="18.6640625" customWidth="1"/>
    <col min="2819" max="2819" width="10.6640625" customWidth="1"/>
    <col min="2820" max="2820" width="18.6640625" customWidth="1"/>
    <col min="2821" max="2821" width="10.6640625" customWidth="1"/>
    <col min="2822" max="2822" width="18.6640625" customWidth="1"/>
    <col min="2823" max="2823" width="10.6640625" customWidth="1"/>
    <col min="2824" max="2824" width="18.6640625" customWidth="1"/>
    <col min="2825" max="2825" width="10.6640625" customWidth="1"/>
    <col min="3073" max="3073" width="27.109375" customWidth="1"/>
    <col min="3074" max="3074" width="18.6640625" customWidth="1"/>
    <col min="3075" max="3075" width="10.6640625" customWidth="1"/>
    <col min="3076" max="3076" width="18.6640625" customWidth="1"/>
    <col min="3077" max="3077" width="10.6640625" customWidth="1"/>
    <col min="3078" max="3078" width="18.6640625" customWidth="1"/>
    <col min="3079" max="3079" width="10.6640625" customWidth="1"/>
    <col min="3080" max="3080" width="18.6640625" customWidth="1"/>
    <col min="3081" max="3081" width="10.6640625" customWidth="1"/>
    <col min="3329" max="3329" width="27.109375" customWidth="1"/>
    <col min="3330" max="3330" width="18.6640625" customWidth="1"/>
    <col min="3331" max="3331" width="10.6640625" customWidth="1"/>
    <col min="3332" max="3332" width="18.6640625" customWidth="1"/>
    <col min="3333" max="3333" width="10.6640625" customWidth="1"/>
    <col min="3334" max="3334" width="18.6640625" customWidth="1"/>
    <col min="3335" max="3335" width="10.6640625" customWidth="1"/>
    <col min="3336" max="3336" width="18.6640625" customWidth="1"/>
    <col min="3337" max="3337" width="10.6640625" customWidth="1"/>
    <col min="3585" max="3585" width="27.109375" customWidth="1"/>
    <col min="3586" max="3586" width="18.6640625" customWidth="1"/>
    <col min="3587" max="3587" width="10.6640625" customWidth="1"/>
    <col min="3588" max="3588" width="18.6640625" customWidth="1"/>
    <col min="3589" max="3589" width="10.6640625" customWidth="1"/>
    <col min="3590" max="3590" width="18.6640625" customWidth="1"/>
    <col min="3591" max="3591" width="10.6640625" customWidth="1"/>
    <col min="3592" max="3592" width="18.6640625" customWidth="1"/>
    <col min="3593" max="3593" width="10.6640625" customWidth="1"/>
    <col min="3841" max="3841" width="27.109375" customWidth="1"/>
    <col min="3842" max="3842" width="18.6640625" customWidth="1"/>
    <col min="3843" max="3843" width="10.6640625" customWidth="1"/>
    <col min="3844" max="3844" width="18.6640625" customWidth="1"/>
    <col min="3845" max="3845" width="10.6640625" customWidth="1"/>
    <col min="3846" max="3846" width="18.6640625" customWidth="1"/>
    <col min="3847" max="3847" width="10.6640625" customWidth="1"/>
    <col min="3848" max="3848" width="18.6640625" customWidth="1"/>
    <col min="3849" max="3849" width="10.6640625" customWidth="1"/>
    <col min="4097" max="4097" width="27.109375" customWidth="1"/>
    <col min="4098" max="4098" width="18.6640625" customWidth="1"/>
    <col min="4099" max="4099" width="10.6640625" customWidth="1"/>
    <col min="4100" max="4100" width="18.6640625" customWidth="1"/>
    <col min="4101" max="4101" width="10.6640625" customWidth="1"/>
    <col min="4102" max="4102" width="18.6640625" customWidth="1"/>
    <col min="4103" max="4103" width="10.6640625" customWidth="1"/>
    <col min="4104" max="4104" width="18.6640625" customWidth="1"/>
    <col min="4105" max="4105" width="10.6640625" customWidth="1"/>
    <col min="4353" max="4353" width="27.109375" customWidth="1"/>
    <col min="4354" max="4354" width="18.6640625" customWidth="1"/>
    <col min="4355" max="4355" width="10.6640625" customWidth="1"/>
    <col min="4356" max="4356" width="18.6640625" customWidth="1"/>
    <col min="4357" max="4357" width="10.6640625" customWidth="1"/>
    <col min="4358" max="4358" width="18.6640625" customWidth="1"/>
    <col min="4359" max="4359" width="10.6640625" customWidth="1"/>
    <col min="4360" max="4360" width="18.6640625" customWidth="1"/>
    <col min="4361" max="4361" width="10.6640625" customWidth="1"/>
    <col min="4609" max="4609" width="27.109375" customWidth="1"/>
    <col min="4610" max="4610" width="18.6640625" customWidth="1"/>
    <col min="4611" max="4611" width="10.6640625" customWidth="1"/>
    <col min="4612" max="4612" width="18.6640625" customWidth="1"/>
    <col min="4613" max="4613" width="10.6640625" customWidth="1"/>
    <col min="4614" max="4614" width="18.6640625" customWidth="1"/>
    <col min="4615" max="4615" width="10.6640625" customWidth="1"/>
    <col min="4616" max="4616" width="18.6640625" customWidth="1"/>
    <col min="4617" max="4617" width="10.6640625" customWidth="1"/>
    <col min="4865" max="4865" width="27.109375" customWidth="1"/>
    <col min="4866" max="4866" width="18.6640625" customWidth="1"/>
    <col min="4867" max="4867" width="10.6640625" customWidth="1"/>
    <col min="4868" max="4868" width="18.6640625" customWidth="1"/>
    <col min="4869" max="4869" width="10.6640625" customWidth="1"/>
    <col min="4870" max="4870" width="18.6640625" customWidth="1"/>
    <col min="4871" max="4871" width="10.6640625" customWidth="1"/>
    <col min="4872" max="4872" width="18.6640625" customWidth="1"/>
    <col min="4873" max="4873" width="10.6640625" customWidth="1"/>
    <col min="5121" max="5121" width="27.109375" customWidth="1"/>
    <col min="5122" max="5122" width="18.6640625" customWidth="1"/>
    <col min="5123" max="5123" width="10.6640625" customWidth="1"/>
    <col min="5124" max="5124" width="18.6640625" customWidth="1"/>
    <col min="5125" max="5125" width="10.6640625" customWidth="1"/>
    <col min="5126" max="5126" width="18.6640625" customWidth="1"/>
    <col min="5127" max="5127" width="10.6640625" customWidth="1"/>
    <col min="5128" max="5128" width="18.6640625" customWidth="1"/>
    <col min="5129" max="5129" width="10.6640625" customWidth="1"/>
    <col min="5377" max="5377" width="27.109375" customWidth="1"/>
    <col min="5378" max="5378" width="18.6640625" customWidth="1"/>
    <col min="5379" max="5379" width="10.6640625" customWidth="1"/>
    <col min="5380" max="5380" width="18.6640625" customWidth="1"/>
    <col min="5381" max="5381" width="10.6640625" customWidth="1"/>
    <col min="5382" max="5382" width="18.6640625" customWidth="1"/>
    <col min="5383" max="5383" width="10.6640625" customWidth="1"/>
    <col min="5384" max="5384" width="18.6640625" customWidth="1"/>
    <col min="5385" max="5385" width="10.6640625" customWidth="1"/>
    <col min="5633" max="5633" width="27.109375" customWidth="1"/>
    <col min="5634" max="5634" width="18.6640625" customWidth="1"/>
    <col min="5635" max="5635" width="10.6640625" customWidth="1"/>
    <col min="5636" max="5636" width="18.6640625" customWidth="1"/>
    <col min="5637" max="5637" width="10.6640625" customWidth="1"/>
    <col min="5638" max="5638" width="18.6640625" customWidth="1"/>
    <col min="5639" max="5639" width="10.6640625" customWidth="1"/>
    <col min="5640" max="5640" width="18.6640625" customWidth="1"/>
    <col min="5641" max="5641" width="10.6640625" customWidth="1"/>
    <col min="5889" max="5889" width="27.109375" customWidth="1"/>
    <col min="5890" max="5890" width="18.6640625" customWidth="1"/>
    <col min="5891" max="5891" width="10.6640625" customWidth="1"/>
    <col min="5892" max="5892" width="18.6640625" customWidth="1"/>
    <col min="5893" max="5893" width="10.6640625" customWidth="1"/>
    <col min="5894" max="5894" width="18.6640625" customWidth="1"/>
    <col min="5895" max="5895" width="10.6640625" customWidth="1"/>
    <col min="5896" max="5896" width="18.6640625" customWidth="1"/>
    <col min="5897" max="5897" width="10.6640625" customWidth="1"/>
    <col min="6145" max="6145" width="27.109375" customWidth="1"/>
    <col min="6146" max="6146" width="18.6640625" customWidth="1"/>
    <col min="6147" max="6147" width="10.6640625" customWidth="1"/>
    <col min="6148" max="6148" width="18.6640625" customWidth="1"/>
    <col min="6149" max="6149" width="10.6640625" customWidth="1"/>
    <col min="6150" max="6150" width="18.6640625" customWidth="1"/>
    <col min="6151" max="6151" width="10.6640625" customWidth="1"/>
    <col min="6152" max="6152" width="18.6640625" customWidth="1"/>
    <col min="6153" max="6153" width="10.6640625" customWidth="1"/>
    <col min="6401" max="6401" width="27.109375" customWidth="1"/>
    <col min="6402" max="6402" width="18.6640625" customWidth="1"/>
    <col min="6403" max="6403" width="10.6640625" customWidth="1"/>
    <col min="6404" max="6404" width="18.6640625" customWidth="1"/>
    <col min="6405" max="6405" width="10.6640625" customWidth="1"/>
    <col min="6406" max="6406" width="18.6640625" customWidth="1"/>
    <col min="6407" max="6407" width="10.6640625" customWidth="1"/>
    <col min="6408" max="6408" width="18.6640625" customWidth="1"/>
    <col min="6409" max="6409" width="10.6640625" customWidth="1"/>
    <col min="6657" max="6657" width="27.109375" customWidth="1"/>
    <col min="6658" max="6658" width="18.6640625" customWidth="1"/>
    <col min="6659" max="6659" width="10.6640625" customWidth="1"/>
    <col min="6660" max="6660" width="18.6640625" customWidth="1"/>
    <col min="6661" max="6661" width="10.6640625" customWidth="1"/>
    <col min="6662" max="6662" width="18.6640625" customWidth="1"/>
    <col min="6663" max="6663" width="10.6640625" customWidth="1"/>
    <col min="6664" max="6664" width="18.6640625" customWidth="1"/>
    <col min="6665" max="6665" width="10.6640625" customWidth="1"/>
    <col min="6913" max="6913" width="27.109375" customWidth="1"/>
    <col min="6914" max="6914" width="18.6640625" customWidth="1"/>
    <col min="6915" max="6915" width="10.6640625" customWidth="1"/>
    <col min="6916" max="6916" width="18.6640625" customWidth="1"/>
    <col min="6917" max="6917" width="10.6640625" customWidth="1"/>
    <col min="6918" max="6918" width="18.6640625" customWidth="1"/>
    <col min="6919" max="6919" width="10.6640625" customWidth="1"/>
    <col min="6920" max="6920" width="18.6640625" customWidth="1"/>
    <col min="6921" max="6921" width="10.6640625" customWidth="1"/>
    <col min="7169" max="7169" width="27.109375" customWidth="1"/>
    <col min="7170" max="7170" width="18.6640625" customWidth="1"/>
    <col min="7171" max="7171" width="10.6640625" customWidth="1"/>
    <col min="7172" max="7172" width="18.6640625" customWidth="1"/>
    <col min="7173" max="7173" width="10.6640625" customWidth="1"/>
    <col min="7174" max="7174" width="18.6640625" customWidth="1"/>
    <col min="7175" max="7175" width="10.6640625" customWidth="1"/>
    <col min="7176" max="7176" width="18.6640625" customWidth="1"/>
    <col min="7177" max="7177" width="10.6640625" customWidth="1"/>
    <col min="7425" max="7425" width="27.109375" customWidth="1"/>
    <col min="7426" max="7426" width="18.6640625" customWidth="1"/>
    <col min="7427" max="7427" width="10.6640625" customWidth="1"/>
    <col min="7428" max="7428" width="18.6640625" customWidth="1"/>
    <col min="7429" max="7429" width="10.6640625" customWidth="1"/>
    <col min="7430" max="7430" width="18.6640625" customWidth="1"/>
    <col min="7431" max="7431" width="10.6640625" customWidth="1"/>
    <col min="7432" max="7432" width="18.6640625" customWidth="1"/>
    <col min="7433" max="7433" width="10.6640625" customWidth="1"/>
    <col min="7681" max="7681" width="27.109375" customWidth="1"/>
    <col min="7682" max="7682" width="18.6640625" customWidth="1"/>
    <col min="7683" max="7683" width="10.6640625" customWidth="1"/>
    <col min="7684" max="7684" width="18.6640625" customWidth="1"/>
    <col min="7685" max="7685" width="10.6640625" customWidth="1"/>
    <col min="7686" max="7686" width="18.6640625" customWidth="1"/>
    <col min="7687" max="7687" width="10.6640625" customWidth="1"/>
    <col min="7688" max="7688" width="18.6640625" customWidth="1"/>
    <col min="7689" max="7689" width="10.6640625" customWidth="1"/>
    <col min="7937" max="7937" width="27.109375" customWidth="1"/>
    <col min="7938" max="7938" width="18.6640625" customWidth="1"/>
    <col min="7939" max="7939" width="10.6640625" customWidth="1"/>
    <col min="7940" max="7940" width="18.6640625" customWidth="1"/>
    <col min="7941" max="7941" width="10.6640625" customWidth="1"/>
    <col min="7942" max="7942" width="18.6640625" customWidth="1"/>
    <col min="7943" max="7943" width="10.6640625" customWidth="1"/>
    <col min="7944" max="7944" width="18.6640625" customWidth="1"/>
    <col min="7945" max="7945" width="10.6640625" customWidth="1"/>
    <col min="8193" max="8193" width="27.109375" customWidth="1"/>
    <col min="8194" max="8194" width="18.6640625" customWidth="1"/>
    <col min="8195" max="8195" width="10.6640625" customWidth="1"/>
    <col min="8196" max="8196" width="18.6640625" customWidth="1"/>
    <col min="8197" max="8197" width="10.6640625" customWidth="1"/>
    <col min="8198" max="8198" width="18.6640625" customWidth="1"/>
    <col min="8199" max="8199" width="10.6640625" customWidth="1"/>
    <col min="8200" max="8200" width="18.6640625" customWidth="1"/>
    <col min="8201" max="8201" width="10.6640625" customWidth="1"/>
    <col min="8449" max="8449" width="27.109375" customWidth="1"/>
    <col min="8450" max="8450" width="18.6640625" customWidth="1"/>
    <col min="8451" max="8451" width="10.6640625" customWidth="1"/>
    <col min="8452" max="8452" width="18.6640625" customWidth="1"/>
    <col min="8453" max="8453" width="10.6640625" customWidth="1"/>
    <col min="8454" max="8454" width="18.6640625" customWidth="1"/>
    <col min="8455" max="8455" width="10.6640625" customWidth="1"/>
    <col min="8456" max="8456" width="18.6640625" customWidth="1"/>
    <col min="8457" max="8457" width="10.6640625" customWidth="1"/>
    <col min="8705" max="8705" width="27.109375" customWidth="1"/>
    <col min="8706" max="8706" width="18.6640625" customWidth="1"/>
    <col min="8707" max="8707" width="10.6640625" customWidth="1"/>
    <col min="8708" max="8708" width="18.6640625" customWidth="1"/>
    <col min="8709" max="8709" width="10.6640625" customWidth="1"/>
    <col min="8710" max="8710" width="18.6640625" customWidth="1"/>
    <col min="8711" max="8711" width="10.6640625" customWidth="1"/>
    <col min="8712" max="8712" width="18.6640625" customWidth="1"/>
    <col min="8713" max="8713" width="10.6640625" customWidth="1"/>
    <col min="8961" max="8961" width="27.109375" customWidth="1"/>
    <col min="8962" max="8962" width="18.6640625" customWidth="1"/>
    <col min="8963" max="8963" width="10.6640625" customWidth="1"/>
    <col min="8964" max="8964" width="18.6640625" customWidth="1"/>
    <col min="8965" max="8965" width="10.6640625" customWidth="1"/>
    <col min="8966" max="8966" width="18.6640625" customWidth="1"/>
    <col min="8967" max="8967" width="10.6640625" customWidth="1"/>
    <col min="8968" max="8968" width="18.6640625" customWidth="1"/>
    <col min="8969" max="8969" width="10.6640625" customWidth="1"/>
    <col min="9217" max="9217" width="27.109375" customWidth="1"/>
    <col min="9218" max="9218" width="18.6640625" customWidth="1"/>
    <col min="9219" max="9219" width="10.6640625" customWidth="1"/>
    <col min="9220" max="9220" width="18.6640625" customWidth="1"/>
    <col min="9221" max="9221" width="10.6640625" customWidth="1"/>
    <col min="9222" max="9222" width="18.6640625" customWidth="1"/>
    <col min="9223" max="9223" width="10.6640625" customWidth="1"/>
    <col min="9224" max="9224" width="18.6640625" customWidth="1"/>
    <col min="9225" max="9225" width="10.6640625" customWidth="1"/>
    <col min="9473" max="9473" width="27.109375" customWidth="1"/>
    <col min="9474" max="9474" width="18.6640625" customWidth="1"/>
    <col min="9475" max="9475" width="10.6640625" customWidth="1"/>
    <col min="9476" max="9476" width="18.6640625" customWidth="1"/>
    <col min="9477" max="9477" width="10.6640625" customWidth="1"/>
    <col min="9478" max="9478" width="18.6640625" customWidth="1"/>
    <col min="9479" max="9479" width="10.6640625" customWidth="1"/>
    <col min="9480" max="9480" width="18.6640625" customWidth="1"/>
    <col min="9481" max="9481" width="10.6640625" customWidth="1"/>
    <col min="9729" max="9729" width="27.109375" customWidth="1"/>
    <col min="9730" max="9730" width="18.6640625" customWidth="1"/>
    <col min="9731" max="9731" width="10.6640625" customWidth="1"/>
    <col min="9732" max="9732" width="18.6640625" customWidth="1"/>
    <col min="9733" max="9733" width="10.6640625" customWidth="1"/>
    <col min="9734" max="9734" width="18.6640625" customWidth="1"/>
    <col min="9735" max="9735" width="10.6640625" customWidth="1"/>
    <col min="9736" max="9736" width="18.6640625" customWidth="1"/>
    <col min="9737" max="9737" width="10.6640625" customWidth="1"/>
    <col min="9985" max="9985" width="27.109375" customWidth="1"/>
    <col min="9986" max="9986" width="18.6640625" customWidth="1"/>
    <col min="9987" max="9987" width="10.6640625" customWidth="1"/>
    <col min="9988" max="9988" width="18.6640625" customWidth="1"/>
    <col min="9989" max="9989" width="10.6640625" customWidth="1"/>
    <col min="9990" max="9990" width="18.6640625" customWidth="1"/>
    <col min="9991" max="9991" width="10.6640625" customWidth="1"/>
    <col min="9992" max="9992" width="18.6640625" customWidth="1"/>
    <col min="9993" max="9993" width="10.6640625" customWidth="1"/>
    <col min="10241" max="10241" width="27.109375" customWidth="1"/>
    <col min="10242" max="10242" width="18.6640625" customWidth="1"/>
    <col min="10243" max="10243" width="10.6640625" customWidth="1"/>
    <col min="10244" max="10244" width="18.6640625" customWidth="1"/>
    <col min="10245" max="10245" width="10.6640625" customWidth="1"/>
    <col min="10246" max="10246" width="18.6640625" customWidth="1"/>
    <col min="10247" max="10247" width="10.6640625" customWidth="1"/>
    <col min="10248" max="10248" width="18.6640625" customWidth="1"/>
    <col min="10249" max="10249" width="10.6640625" customWidth="1"/>
    <col min="10497" max="10497" width="27.109375" customWidth="1"/>
    <col min="10498" max="10498" width="18.6640625" customWidth="1"/>
    <col min="10499" max="10499" width="10.6640625" customWidth="1"/>
    <col min="10500" max="10500" width="18.6640625" customWidth="1"/>
    <col min="10501" max="10501" width="10.6640625" customWidth="1"/>
    <col min="10502" max="10502" width="18.6640625" customWidth="1"/>
    <col min="10503" max="10503" width="10.6640625" customWidth="1"/>
    <col min="10504" max="10504" width="18.6640625" customWidth="1"/>
    <col min="10505" max="10505" width="10.6640625" customWidth="1"/>
    <col min="10753" max="10753" width="27.109375" customWidth="1"/>
    <col min="10754" max="10754" width="18.6640625" customWidth="1"/>
    <col min="10755" max="10755" width="10.6640625" customWidth="1"/>
    <col min="10756" max="10756" width="18.6640625" customWidth="1"/>
    <col min="10757" max="10757" width="10.6640625" customWidth="1"/>
    <col min="10758" max="10758" width="18.6640625" customWidth="1"/>
    <col min="10759" max="10759" width="10.6640625" customWidth="1"/>
    <col min="10760" max="10760" width="18.6640625" customWidth="1"/>
    <col min="10761" max="10761" width="10.6640625" customWidth="1"/>
    <col min="11009" max="11009" width="27.109375" customWidth="1"/>
    <col min="11010" max="11010" width="18.6640625" customWidth="1"/>
    <col min="11011" max="11011" width="10.6640625" customWidth="1"/>
    <col min="11012" max="11012" width="18.6640625" customWidth="1"/>
    <col min="11013" max="11013" width="10.6640625" customWidth="1"/>
    <col min="11014" max="11014" width="18.6640625" customWidth="1"/>
    <col min="11015" max="11015" width="10.6640625" customWidth="1"/>
    <col min="11016" max="11016" width="18.6640625" customWidth="1"/>
    <col min="11017" max="11017" width="10.6640625" customWidth="1"/>
    <col min="11265" max="11265" width="27.109375" customWidth="1"/>
    <col min="11266" max="11266" width="18.6640625" customWidth="1"/>
    <col min="11267" max="11267" width="10.6640625" customWidth="1"/>
    <col min="11268" max="11268" width="18.6640625" customWidth="1"/>
    <col min="11269" max="11269" width="10.6640625" customWidth="1"/>
    <col min="11270" max="11270" width="18.6640625" customWidth="1"/>
    <col min="11271" max="11271" width="10.6640625" customWidth="1"/>
    <col min="11272" max="11272" width="18.6640625" customWidth="1"/>
    <col min="11273" max="11273" width="10.6640625" customWidth="1"/>
    <col min="11521" max="11521" width="27.109375" customWidth="1"/>
    <col min="11522" max="11522" width="18.6640625" customWidth="1"/>
    <col min="11523" max="11523" width="10.6640625" customWidth="1"/>
    <col min="11524" max="11524" width="18.6640625" customWidth="1"/>
    <col min="11525" max="11525" width="10.6640625" customWidth="1"/>
    <col min="11526" max="11526" width="18.6640625" customWidth="1"/>
    <col min="11527" max="11527" width="10.6640625" customWidth="1"/>
    <col min="11528" max="11528" width="18.6640625" customWidth="1"/>
    <col min="11529" max="11529" width="10.6640625" customWidth="1"/>
    <col min="11777" max="11777" width="27.109375" customWidth="1"/>
    <col min="11778" max="11778" width="18.6640625" customWidth="1"/>
    <col min="11779" max="11779" width="10.6640625" customWidth="1"/>
    <col min="11780" max="11780" width="18.6640625" customWidth="1"/>
    <col min="11781" max="11781" width="10.6640625" customWidth="1"/>
    <col min="11782" max="11782" width="18.6640625" customWidth="1"/>
    <col min="11783" max="11783" width="10.6640625" customWidth="1"/>
    <col min="11784" max="11784" width="18.6640625" customWidth="1"/>
    <col min="11785" max="11785" width="10.6640625" customWidth="1"/>
    <col min="12033" max="12033" width="27.109375" customWidth="1"/>
    <col min="12034" max="12034" width="18.6640625" customWidth="1"/>
    <col min="12035" max="12035" width="10.6640625" customWidth="1"/>
    <col min="12036" max="12036" width="18.6640625" customWidth="1"/>
    <col min="12037" max="12037" width="10.6640625" customWidth="1"/>
    <col min="12038" max="12038" width="18.6640625" customWidth="1"/>
    <col min="12039" max="12039" width="10.6640625" customWidth="1"/>
    <col min="12040" max="12040" width="18.6640625" customWidth="1"/>
    <col min="12041" max="12041" width="10.6640625" customWidth="1"/>
    <col min="12289" max="12289" width="27.109375" customWidth="1"/>
    <col min="12290" max="12290" width="18.6640625" customWidth="1"/>
    <col min="12291" max="12291" width="10.6640625" customWidth="1"/>
    <col min="12292" max="12292" width="18.6640625" customWidth="1"/>
    <col min="12293" max="12293" width="10.6640625" customWidth="1"/>
    <col min="12294" max="12294" width="18.6640625" customWidth="1"/>
    <col min="12295" max="12295" width="10.6640625" customWidth="1"/>
    <col min="12296" max="12296" width="18.6640625" customWidth="1"/>
    <col min="12297" max="12297" width="10.6640625" customWidth="1"/>
    <col min="12545" max="12545" width="27.109375" customWidth="1"/>
    <col min="12546" max="12546" width="18.6640625" customWidth="1"/>
    <col min="12547" max="12547" width="10.6640625" customWidth="1"/>
    <col min="12548" max="12548" width="18.6640625" customWidth="1"/>
    <col min="12549" max="12549" width="10.6640625" customWidth="1"/>
    <col min="12550" max="12550" width="18.6640625" customWidth="1"/>
    <col min="12551" max="12551" width="10.6640625" customWidth="1"/>
    <col min="12552" max="12552" width="18.6640625" customWidth="1"/>
    <col min="12553" max="12553" width="10.6640625" customWidth="1"/>
    <col min="12801" max="12801" width="27.109375" customWidth="1"/>
    <col min="12802" max="12802" width="18.6640625" customWidth="1"/>
    <col min="12803" max="12803" width="10.6640625" customWidth="1"/>
    <col min="12804" max="12804" width="18.6640625" customWidth="1"/>
    <col min="12805" max="12805" width="10.6640625" customWidth="1"/>
    <col min="12806" max="12806" width="18.6640625" customWidth="1"/>
    <col min="12807" max="12807" width="10.6640625" customWidth="1"/>
    <col min="12808" max="12808" width="18.6640625" customWidth="1"/>
    <col min="12809" max="12809" width="10.6640625" customWidth="1"/>
    <col min="13057" max="13057" width="27.109375" customWidth="1"/>
    <col min="13058" max="13058" width="18.6640625" customWidth="1"/>
    <col min="13059" max="13059" width="10.6640625" customWidth="1"/>
    <col min="13060" max="13060" width="18.6640625" customWidth="1"/>
    <col min="13061" max="13061" width="10.6640625" customWidth="1"/>
    <col min="13062" max="13062" width="18.6640625" customWidth="1"/>
    <col min="13063" max="13063" width="10.6640625" customWidth="1"/>
    <col min="13064" max="13064" width="18.6640625" customWidth="1"/>
    <col min="13065" max="13065" width="10.6640625" customWidth="1"/>
    <col min="13313" max="13313" width="27.109375" customWidth="1"/>
    <col min="13314" max="13314" width="18.6640625" customWidth="1"/>
    <col min="13315" max="13315" width="10.6640625" customWidth="1"/>
    <col min="13316" max="13316" width="18.6640625" customWidth="1"/>
    <col min="13317" max="13317" width="10.6640625" customWidth="1"/>
    <col min="13318" max="13318" width="18.6640625" customWidth="1"/>
    <col min="13319" max="13319" width="10.6640625" customWidth="1"/>
    <col min="13320" max="13320" width="18.6640625" customWidth="1"/>
    <col min="13321" max="13321" width="10.6640625" customWidth="1"/>
    <col min="13569" max="13569" width="27.109375" customWidth="1"/>
    <col min="13570" max="13570" width="18.6640625" customWidth="1"/>
    <col min="13571" max="13571" width="10.6640625" customWidth="1"/>
    <col min="13572" max="13572" width="18.6640625" customWidth="1"/>
    <col min="13573" max="13573" width="10.6640625" customWidth="1"/>
    <col min="13574" max="13574" width="18.6640625" customWidth="1"/>
    <col min="13575" max="13575" width="10.6640625" customWidth="1"/>
    <col min="13576" max="13576" width="18.6640625" customWidth="1"/>
    <col min="13577" max="13577" width="10.6640625" customWidth="1"/>
    <col min="13825" max="13825" width="27.109375" customWidth="1"/>
    <col min="13826" max="13826" width="18.6640625" customWidth="1"/>
    <col min="13827" max="13827" width="10.6640625" customWidth="1"/>
    <col min="13828" max="13828" width="18.6640625" customWidth="1"/>
    <col min="13829" max="13829" width="10.6640625" customWidth="1"/>
    <col min="13830" max="13830" width="18.6640625" customWidth="1"/>
    <col min="13831" max="13831" width="10.6640625" customWidth="1"/>
    <col min="13832" max="13832" width="18.6640625" customWidth="1"/>
    <col min="13833" max="13833" width="10.6640625" customWidth="1"/>
    <col min="14081" max="14081" width="27.109375" customWidth="1"/>
    <col min="14082" max="14082" width="18.6640625" customWidth="1"/>
    <col min="14083" max="14083" width="10.6640625" customWidth="1"/>
    <col min="14084" max="14084" width="18.6640625" customWidth="1"/>
    <col min="14085" max="14085" width="10.6640625" customWidth="1"/>
    <col min="14086" max="14086" width="18.6640625" customWidth="1"/>
    <col min="14087" max="14087" width="10.6640625" customWidth="1"/>
    <col min="14088" max="14088" width="18.6640625" customWidth="1"/>
    <col min="14089" max="14089" width="10.6640625" customWidth="1"/>
    <col min="14337" max="14337" width="27.109375" customWidth="1"/>
    <col min="14338" max="14338" width="18.6640625" customWidth="1"/>
    <col min="14339" max="14339" width="10.6640625" customWidth="1"/>
    <col min="14340" max="14340" width="18.6640625" customWidth="1"/>
    <col min="14341" max="14341" width="10.6640625" customWidth="1"/>
    <col min="14342" max="14342" width="18.6640625" customWidth="1"/>
    <col min="14343" max="14343" width="10.6640625" customWidth="1"/>
    <col min="14344" max="14344" width="18.6640625" customWidth="1"/>
    <col min="14345" max="14345" width="10.6640625" customWidth="1"/>
    <col min="14593" max="14593" width="27.109375" customWidth="1"/>
    <col min="14594" max="14594" width="18.6640625" customWidth="1"/>
    <col min="14595" max="14595" width="10.6640625" customWidth="1"/>
    <col min="14596" max="14596" width="18.6640625" customWidth="1"/>
    <col min="14597" max="14597" width="10.6640625" customWidth="1"/>
    <col min="14598" max="14598" width="18.6640625" customWidth="1"/>
    <col min="14599" max="14599" width="10.6640625" customWidth="1"/>
    <col min="14600" max="14600" width="18.6640625" customWidth="1"/>
    <col min="14601" max="14601" width="10.6640625" customWidth="1"/>
    <col min="14849" max="14849" width="27.109375" customWidth="1"/>
    <col min="14850" max="14850" width="18.6640625" customWidth="1"/>
    <col min="14851" max="14851" width="10.6640625" customWidth="1"/>
    <col min="14852" max="14852" width="18.6640625" customWidth="1"/>
    <col min="14853" max="14853" width="10.6640625" customWidth="1"/>
    <col min="14854" max="14854" width="18.6640625" customWidth="1"/>
    <col min="14855" max="14855" width="10.6640625" customWidth="1"/>
    <col min="14856" max="14856" width="18.6640625" customWidth="1"/>
    <col min="14857" max="14857" width="10.6640625" customWidth="1"/>
    <col min="15105" max="15105" width="27.109375" customWidth="1"/>
    <col min="15106" max="15106" width="18.6640625" customWidth="1"/>
    <col min="15107" max="15107" width="10.6640625" customWidth="1"/>
    <col min="15108" max="15108" width="18.6640625" customWidth="1"/>
    <col min="15109" max="15109" width="10.6640625" customWidth="1"/>
    <col min="15110" max="15110" width="18.6640625" customWidth="1"/>
    <col min="15111" max="15111" width="10.6640625" customWidth="1"/>
    <col min="15112" max="15112" width="18.6640625" customWidth="1"/>
    <col min="15113" max="15113" width="10.6640625" customWidth="1"/>
    <col min="15361" max="15361" width="27.109375" customWidth="1"/>
    <col min="15362" max="15362" width="18.6640625" customWidth="1"/>
    <col min="15363" max="15363" width="10.6640625" customWidth="1"/>
    <col min="15364" max="15364" width="18.6640625" customWidth="1"/>
    <col min="15365" max="15365" width="10.6640625" customWidth="1"/>
    <col min="15366" max="15366" width="18.6640625" customWidth="1"/>
    <col min="15367" max="15367" width="10.6640625" customWidth="1"/>
    <col min="15368" max="15368" width="18.6640625" customWidth="1"/>
    <col min="15369" max="15369" width="10.6640625" customWidth="1"/>
    <col min="15617" max="15617" width="27.109375" customWidth="1"/>
    <col min="15618" max="15618" width="18.6640625" customWidth="1"/>
    <col min="15619" max="15619" width="10.6640625" customWidth="1"/>
    <col min="15620" max="15620" width="18.6640625" customWidth="1"/>
    <col min="15621" max="15621" width="10.6640625" customWidth="1"/>
    <col min="15622" max="15622" width="18.6640625" customWidth="1"/>
    <col min="15623" max="15623" width="10.6640625" customWidth="1"/>
    <col min="15624" max="15624" width="18.6640625" customWidth="1"/>
    <col min="15625" max="15625" width="10.6640625" customWidth="1"/>
    <col min="15873" max="15873" width="27.109375" customWidth="1"/>
    <col min="15874" max="15874" width="18.6640625" customWidth="1"/>
    <col min="15875" max="15875" width="10.6640625" customWidth="1"/>
    <col min="15876" max="15876" width="18.6640625" customWidth="1"/>
    <col min="15877" max="15877" width="10.6640625" customWidth="1"/>
    <col min="15878" max="15878" width="18.6640625" customWidth="1"/>
    <col min="15879" max="15879" width="10.6640625" customWidth="1"/>
    <col min="15880" max="15880" width="18.6640625" customWidth="1"/>
    <col min="15881" max="15881" width="10.6640625" customWidth="1"/>
    <col min="16129" max="16129" width="27.109375" customWidth="1"/>
    <col min="16130" max="16130" width="18.6640625" customWidth="1"/>
    <col min="16131" max="16131" width="10.6640625" customWidth="1"/>
    <col min="16132" max="16132" width="18.6640625" customWidth="1"/>
    <col min="16133" max="16133" width="10.6640625" customWidth="1"/>
    <col min="16134" max="16134" width="18.6640625" customWidth="1"/>
    <col min="16135" max="16135" width="10.6640625" customWidth="1"/>
    <col min="16136" max="16136" width="18.6640625" customWidth="1"/>
    <col min="16137" max="16137" width="10.6640625" customWidth="1"/>
  </cols>
  <sheetData>
    <row r="1" spans="1:9" ht="22.2">
      <c r="A1" s="4"/>
      <c r="B1" s="1"/>
      <c r="C1" s="4"/>
      <c r="D1" s="7" t="s">
        <v>641</v>
      </c>
      <c r="E1" s="4"/>
      <c r="F1" s="4"/>
      <c r="G1" s="4"/>
      <c r="H1" s="4"/>
      <c r="I1" s="1"/>
    </row>
    <row r="2" spans="1:9" ht="22.2">
      <c r="A2" s="3"/>
      <c r="B2" s="1"/>
      <c r="C2" s="3"/>
      <c r="D2" s="8" t="s">
        <v>655</v>
      </c>
      <c r="E2" s="3"/>
      <c r="F2" s="3"/>
      <c r="G2" s="3"/>
      <c r="H2" s="3"/>
      <c r="I2" s="1"/>
    </row>
    <row r="3" spans="1:9" ht="16.8" thickBot="1">
      <c r="A3" s="6"/>
      <c r="B3" s="1"/>
      <c r="C3" s="5"/>
      <c r="D3" s="9" t="s">
        <v>643</v>
      </c>
      <c r="E3" s="5"/>
      <c r="F3" s="5"/>
      <c r="G3" s="5"/>
      <c r="H3" s="5"/>
      <c r="I3" s="2" t="s">
        <v>644</v>
      </c>
    </row>
    <row r="4" spans="1:9">
      <c r="A4" s="161" t="s">
        <v>656</v>
      </c>
      <c r="B4" s="163" t="s">
        <v>646</v>
      </c>
      <c r="C4" s="163"/>
      <c r="D4" s="163" t="s">
        <v>647</v>
      </c>
      <c r="E4" s="163"/>
      <c r="F4" s="163" t="s">
        <v>657</v>
      </c>
      <c r="G4" s="163"/>
      <c r="H4" s="163" t="s">
        <v>649</v>
      </c>
      <c r="I4" s="164"/>
    </row>
    <row r="5" spans="1:9" ht="16.8" thickBot="1">
      <c r="A5" s="162"/>
      <c r="B5" s="84" t="s">
        <v>653</v>
      </c>
      <c r="C5" s="84" t="s">
        <v>654</v>
      </c>
      <c r="D5" s="84" t="s">
        <v>653</v>
      </c>
      <c r="E5" s="84" t="s">
        <v>654</v>
      </c>
      <c r="F5" s="84" t="s">
        <v>653</v>
      </c>
      <c r="G5" s="84" t="s">
        <v>654</v>
      </c>
      <c r="H5" s="84" t="s">
        <v>653</v>
      </c>
      <c r="I5" s="26" t="s">
        <v>654</v>
      </c>
    </row>
    <row r="6" spans="1:9">
      <c r="A6" s="15" t="s">
        <v>63</v>
      </c>
      <c r="B6" s="16">
        <v>0</v>
      </c>
      <c r="C6" s="16"/>
      <c r="D6" s="16">
        <v>0</v>
      </c>
      <c r="E6" s="16"/>
      <c r="F6" s="16">
        <v>0</v>
      </c>
      <c r="G6" s="16"/>
      <c r="H6" s="16">
        <v>0</v>
      </c>
      <c r="I6" s="19"/>
    </row>
    <row r="7" spans="1:9">
      <c r="A7" s="14" t="s">
        <v>62</v>
      </c>
      <c r="B7" s="12">
        <v>0</v>
      </c>
      <c r="C7" s="12"/>
      <c r="D7" s="12">
        <v>0</v>
      </c>
      <c r="E7" s="12"/>
      <c r="F7" s="12">
        <v>0</v>
      </c>
      <c r="G7" s="12"/>
      <c r="H7" s="12">
        <v>0</v>
      </c>
      <c r="I7" s="20"/>
    </row>
    <row r="8" spans="1:9">
      <c r="A8" s="14" t="s">
        <v>61</v>
      </c>
      <c r="B8" s="12">
        <v>0</v>
      </c>
      <c r="C8" s="12"/>
      <c r="D8" s="12">
        <v>0</v>
      </c>
      <c r="E8" s="12"/>
      <c r="F8" s="12">
        <v>0</v>
      </c>
      <c r="G8" s="12"/>
      <c r="H8" s="12">
        <v>0</v>
      </c>
      <c r="I8" s="20"/>
    </row>
    <row r="9" spans="1:9">
      <c r="A9" s="14" t="s">
        <v>49</v>
      </c>
      <c r="B9" s="12">
        <v>0</v>
      </c>
      <c r="C9" s="12"/>
      <c r="D9" s="12">
        <v>0</v>
      </c>
      <c r="E9" s="12"/>
      <c r="F9" s="12">
        <v>0</v>
      </c>
      <c r="G9" s="12"/>
      <c r="H9" s="12">
        <v>0</v>
      </c>
      <c r="I9" s="20"/>
    </row>
    <row r="10" spans="1:9">
      <c r="A10" s="14" t="s">
        <v>60</v>
      </c>
      <c r="B10" s="12">
        <v>0</v>
      </c>
      <c r="C10" s="12"/>
      <c r="D10" s="12">
        <v>0</v>
      </c>
      <c r="E10" s="12"/>
      <c r="F10" s="12">
        <v>0</v>
      </c>
      <c r="G10" s="12"/>
      <c r="H10" s="12">
        <v>0</v>
      </c>
      <c r="I10" s="20"/>
    </row>
    <row r="11" spans="1:9">
      <c r="A11" s="14" t="s">
        <v>48</v>
      </c>
      <c r="B11" s="12">
        <v>0</v>
      </c>
      <c r="C11" s="12"/>
      <c r="D11" s="12">
        <v>0</v>
      </c>
      <c r="E11" s="12"/>
      <c r="F11" s="12">
        <v>0</v>
      </c>
      <c r="G11" s="12"/>
      <c r="H11" s="12">
        <v>0</v>
      </c>
      <c r="I11" s="20"/>
    </row>
    <row r="12" spans="1:9">
      <c r="A12" s="13" t="s">
        <v>59</v>
      </c>
      <c r="B12" s="11">
        <v>0</v>
      </c>
      <c r="C12" s="11"/>
      <c r="D12" s="11">
        <v>0</v>
      </c>
      <c r="E12" s="11"/>
      <c r="F12" s="11">
        <v>0</v>
      </c>
      <c r="G12" s="11"/>
      <c r="H12" s="11">
        <v>0</v>
      </c>
      <c r="I12" s="21"/>
    </row>
    <row r="13" spans="1:9">
      <c r="A13" s="14" t="s">
        <v>58</v>
      </c>
      <c r="B13" s="12">
        <v>0</v>
      </c>
      <c r="C13" s="12"/>
      <c r="D13" s="12">
        <v>0</v>
      </c>
      <c r="E13" s="12"/>
      <c r="F13" s="12">
        <v>0</v>
      </c>
      <c r="G13" s="12"/>
      <c r="H13" s="12">
        <v>0</v>
      </c>
      <c r="I13" s="20"/>
    </row>
    <row r="14" spans="1:9">
      <c r="A14" s="14" t="s">
        <v>57</v>
      </c>
      <c r="B14" s="12">
        <v>0</v>
      </c>
      <c r="C14" s="12"/>
      <c r="D14" s="12">
        <v>0</v>
      </c>
      <c r="E14" s="12"/>
      <c r="F14" s="12">
        <v>0</v>
      </c>
      <c r="G14" s="12"/>
      <c r="H14" s="12">
        <v>0</v>
      </c>
      <c r="I14" s="20"/>
    </row>
    <row r="15" spans="1:9">
      <c r="A15" s="14" t="s">
        <v>56</v>
      </c>
      <c r="B15" s="12">
        <v>0</v>
      </c>
      <c r="C15" s="12"/>
      <c r="D15" s="12">
        <v>0</v>
      </c>
      <c r="E15" s="12"/>
      <c r="F15" s="12">
        <v>0</v>
      </c>
      <c r="G15" s="12"/>
      <c r="H15" s="12">
        <v>0</v>
      </c>
      <c r="I15" s="20"/>
    </row>
    <row r="16" spans="1:9">
      <c r="A16" s="14" t="s">
        <v>55</v>
      </c>
      <c r="B16" s="12">
        <v>0</v>
      </c>
      <c r="C16" s="12"/>
      <c r="D16" s="12">
        <v>0</v>
      </c>
      <c r="E16" s="12"/>
      <c r="F16" s="12">
        <v>0</v>
      </c>
      <c r="G16" s="12"/>
      <c r="H16" s="12">
        <v>0</v>
      </c>
      <c r="I16" s="20"/>
    </row>
    <row r="17" spans="1:9">
      <c r="A17" s="14" t="s">
        <v>54</v>
      </c>
      <c r="B17" s="12">
        <v>0</v>
      </c>
      <c r="C17" s="12"/>
      <c r="D17" s="12">
        <v>0</v>
      </c>
      <c r="E17" s="12"/>
      <c r="F17" s="12">
        <v>0</v>
      </c>
      <c r="G17" s="12"/>
      <c r="H17" s="12">
        <v>0</v>
      </c>
      <c r="I17" s="20"/>
    </row>
    <row r="18" spans="1:9">
      <c r="A18" s="13" t="s">
        <v>53</v>
      </c>
      <c r="B18" s="11">
        <v>0</v>
      </c>
      <c r="C18" s="11"/>
      <c r="D18" s="11">
        <v>0</v>
      </c>
      <c r="E18" s="11"/>
      <c r="F18" s="11">
        <v>0</v>
      </c>
      <c r="G18" s="11"/>
      <c r="H18" s="11">
        <v>0</v>
      </c>
      <c r="I18" s="21"/>
    </row>
    <row r="19" spans="1:9">
      <c r="A19" s="25"/>
      <c r="B19" s="24"/>
      <c r="C19" s="24"/>
      <c r="D19" s="24"/>
      <c r="E19" s="24"/>
      <c r="F19" s="24"/>
      <c r="G19" s="24"/>
      <c r="H19" s="24"/>
      <c r="I19" s="23"/>
    </row>
    <row r="20" spans="1:9">
      <c r="A20" s="13" t="s">
        <v>52</v>
      </c>
      <c r="B20" s="11">
        <v>250647000</v>
      </c>
      <c r="C20" s="11">
        <v>100</v>
      </c>
      <c r="D20" s="11">
        <v>245579844</v>
      </c>
      <c r="E20" s="11">
        <v>100</v>
      </c>
      <c r="F20" s="11">
        <v>-5067156</v>
      </c>
      <c r="G20" s="11">
        <v>-2.0216304204718187</v>
      </c>
      <c r="H20" s="11">
        <v>186372369</v>
      </c>
      <c r="I20" s="21">
        <v>100</v>
      </c>
    </row>
    <row r="21" spans="1:9">
      <c r="A21" s="14" t="s">
        <v>51</v>
      </c>
      <c r="B21" s="12">
        <v>250647000</v>
      </c>
      <c r="C21" s="12">
        <v>100</v>
      </c>
      <c r="D21" s="12">
        <v>245579844</v>
      </c>
      <c r="E21" s="12">
        <v>100</v>
      </c>
      <c r="F21" s="12">
        <v>-5067156</v>
      </c>
      <c r="G21" s="12">
        <v>-2.0216304204718187</v>
      </c>
      <c r="H21" s="12">
        <v>186372369</v>
      </c>
      <c r="I21" s="20">
        <v>100</v>
      </c>
    </row>
    <row r="22" spans="1:9">
      <c r="A22" s="14" t="s">
        <v>50</v>
      </c>
      <c r="B22" s="12">
        <v>0</v>
      </c>
      <c r="C22" s="12"/>
      <c r="D22" s="12">
        <v>0</v>
      </c>
      <c r="E22" s="12"/>
      <c r="F22" s="12">
        <v>0</v>
      </c>
      <c r="G22" s="12"/>
      <c r="H22" s="12">
        <v>0</v>
      </c>
      <c r="I22" s="20"/>
    </row>
    <row r="23" spans="1:9">
      <c r="A23" s="14" t="s">
        <v>49</v>
      </c>
      <c r="B23" s="12">
        <v>0</v>
      </c>
      <c r="C23" s="12"/>
      <c r="D23" s="12">
        <v>0</v>
      </c>
      <c r="E23" s="12"/>
      <c r="F23" s="12">
        <v>0</v>
      </c>
      <c r="G23" s="12"/>
      <c r="H23" s="12">
        <v>0</v>
      </c>
      <c r="I23" s="20"/>
    </row>
    <row r="24" spans="1:9">
      <c r="A24" s="14" t="s">
        <v>48</v>
      </c>
      <c r="B24" s="12">
        <v>0</v>
      </c>
      <c r="C24" s="12"/>
      <c r="D24" s="12">
        <v>0</v>
      </c>
      <c r="E24" s="12"/>
      <c r="F24" s="12">
        <v>0</v>
      </c>
      <c r="G24" s="12"/>
      <c r="H24" s="12">
        <v>0</v>
      </c>
      <c r="I24" s="20"/>
    </row>
    <row r="25" spans="1:9">
      <c r="A25" s="13" t="s">
        <v>47</v>
      </c>
      <c r="B25" s="11">
        <v>250647000</v>
      </c>
      <c r="C25" s="11">
        <v>100</v>
      </c>
      <c r="D25" s="11">
        <v>245579844</v>
      </c>
      <c r="E25" s="11">
        <v>100</v>
      </c>
      <c r="F25" s="11">
        <v>-5067156</v>
      </c>
      <c r="G25" s="11">
        <v>-2.0216304204718187</v>
      </c>
      <c r="H25" s="11">
        <v>186372369</v>
      </c>
      <c r="I25" s="21">
        <v>100</v>
      </c>
    </row>
    <row r="26" spans="1:9">
      <c r="A26" s="14" t="s">
        <v>46</v>
      </c>
      <c r="B26" s="12">
        <v>0</v>
      </c>
      <c r="C26" s="12"/>
      <c r="D26" s="12">
        <v>0</v>
      </c>
      <c r="E26" s="12"/>
      <c r="F26" s="12">
        <v>0</v>
      </c>
      <c r="G26" s="12"/>
      <c r="H26" s="12">
        <v>0</v>
      </c>
      <c r="I26" s="20"/>
    </row>
    <row r="27" spans="1:9">
      <c r="A27" s="14" t="s">
        <v>45</v>
      </c>
      <c r="B27" s="12">
        <v>250647000</v>
      </c>
      <c r="C27" s="12">
        <v>100</v>
      </c>
      <c r="D27" s="12">
        <v>245579844</v>
      </c>
      <c r="E27" s="12">
        <v>100</v>
      </c>
      <c r="F27" s="12">
        <v>-5067156</v>
      </c>
      <c r="G27" s="12">
        <v>-2.0216304204718187</v>
      </c>
      <c r="H27" s="12">
        <v>186372369</v>
      </c>
      <c r="I27" s="20">
        <v>100</v>
      </c>
    </row>
    <row r="28" spans="1:9">
      <c r="A28" s="14" t="s">
        <v>44</v>
      </c>
      <c r="B28" s="12">
        <v>0</v>
      </c>
      <c r="C28" s="12"/>
      <c r="D28" s="12">
        <v>0</v>
      </c>
      <c r="E28" s="12"/>
      <c r="F28" s="12">
        <v>0</v>
      </c>
      <c r="G28" s="12"/>
      <c r="H28" s="12">
        <v>0</v>
      </c>
      <c r="I28" s="20"/>
    </row>
    <row r="29" spans="1:9">
      <c r="A29" s="14" t="s">
        <v>43</v>
      </c>
      <c r="B29" s="12">
        <v>0</v>
      </c>
      <c r="C29" s="12"/>
      <c r="D29" s="12">
        <v>0</v>
      </c>
      <c r="E29" s="12"/>
      <c r="F29" s="12">
        <v>0</v>
      </c>
      <c r="G29" s="12"/>
      <c r="H29" s="12">
        <v>0</v>
      </c>
      <c r="I29" s="20"/>
    </row>
    <row r="30" spans="1:9" ht="16.8" thickBot="1">
      <c r="A30" s="17" t="s">
        <v>42</v>
      </c>
      <c r="B30" s="18">
        <v>0</v>
      </c>
      <c r="C30" s="18"/>
      <c r="D30" s="18">
        <v>0</v>
      </c>
      <c r="E30" s="18"/>
      <c r="F30" s="18">
        <v>0</v>
      </c>
      <c r="G30" s="18"/>
      <c r="H30" s="18">
        <v>0</v>
      </c>
      <c r="I30" s="22"/>
    </row>
  </sheetData>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75" workbookViewId="0">
      <selection activeCell="D8" sqref="D8"/>
    </sheetView>
  </sheetViews>
  <sheetFormatPr defaultRowHeight="16.2"/>
  <cols>
    <col min="1" max="1" width="18.6640625" style="102" customWidth="1"/>
    <col min="2" max="2" width="19.21875" style="102" customWidth="1"/>
    <col min="3" max="3" width="18.88671875" style="102" customWidth="1"/>
    <col min="4" max="6" width="15.6640625" style="102" customWidth="1"/>
    <col min="7" max="7" width="8.6640625" style="102" customWidth="1"/>
    <col min="8" max="10" width="15.6640625" style="102" customWidth="1"/>
    <col min="11" max="11" width="30.21875" style="102" customWidth="1"/>
    <col min="12" max="256" width="8.88671875" style="90"/>
    <col min="257" max="257" width="18.6640625" style="90" customWidth="1"/>
    <col min="258" max="258" width="19.21875" style="90" customWidth="1"/>
    <col min="259" max="259" width="18.88671875" style="90" customWidth="1"/>
    <col min="260" max="262" width="15.6640625" style="90" customWidth="1"/>
    <col min="263" max="263" width="8.6640625" style="90" customWidth="1"/>
    <col min="264" max="266" width="15.6640625" style="90" customWidth="1"/>
    <col min="267" max="267" width="30.21875" style="90" customWidth="1"/>
    <col min="268" max="512" width="8.88671875" style="90"/>
    <col min="513" max="513" width="18.6640625" style="90" customWidth="1"/>
    <col min="514" max="514" width="19.21875" style="90" customWidth="1"/>
    <col min="515" max="515" width="18.88671875" style="90" customWidth="1"/>
    <col min="516" max="518" width="15.6640625" style="90" customWidth="1"/>
    <col min="519" max="519" width="8.6640625" style="90" customWidth="1"/>
    <col min="520" max="522" width="15.6640625" style="90" customWidth="1"/>
    <col min="523" max="523" width="30.21875" style="90" customWidth="1"/>
    <col min="524" max="768" width="8.88671875" style="90"/>
    <col min="769" max="769" width="18.6640625" style="90" customWidth="1"/>
    <col min="770" max="770" width="19.21875" style="90" customWidth="1"/>
    <col min="771" max="771" width="18.88671875" style="90" customWidth="1"/>
    <col min="772" max="774" width="15.6640625" style="90" customWidth="1"/>
    <col min="775" max="775" width="8.6640625" style="90" customWidth="1"/>
    <col min="776" max="778" width="15.6640625" style="90" customWidth="1"/>
    <col min="779" max="779" width="30.21875" style="90" customWidth="1"/>
    <col min="780" max="1024" width="8.88671875" style="90"/>
    <col min="1025" max="1025" width="18.6640625" style="90" customWidth="1"/>
    <col min="1026" max="1026" width="19.21875" style="90" customWidth="1"/>
    <col min="1027" max="1027" width="18.88671875" style="90" customWidth="1"/>
    <col min="1028" max="1030" width="15.6640625" style="90" customWidth="1"/>
    <col min="1031" max="1031" width="8.6640625" style="90" customWidth="1"/>
    <col min="1032" max="1034" width="15.6640625" style="90" customWidth="1"/>
    <col min="1035" max="1035" width="30.21875" style="90" customWidth="1"/>
    <col min="1036" max="1280" width="8.88671875" style="90"/>
    <col min="1281" max="1281" width="18.6640625" style="90" customWidth="1"/>
    <col min="1282" max="1282" width="19.21875" style="90" customWidth="1"/>
    <col min="1283" max="1283" width="18.88671875" style="90" customWidth="1"/>
    <col min="1284" max="1286" width="15.6640625" style="90" customWidth="1"/>
    <col min="1287" max="1287" width="8.6640625" style="90" customWidth="1"/>
    <col min="1288" max="1290" width="15.6640625" style="90" customWidth="1"/>
    <col min="1291" max="1291" width="30.21875" style="90" customWidth="1"/>
    <col min="1292" max="1536" width="8.88671875" style="90"/>
    <col min="1537" max="1537" width="18.6640625" style="90" customWidth="1"/>
    <col min="1538" max="1538" width="19.21875" style="90" customWidth="1"/>
    <col min="1539" max="1539" width="18.88671875" style="90" customWidth="1"/>
    <col min="1540" max="1542" width="15.6640625" style="90" customWidth="1"/>
    <col min="1543" max="1543" width="8.6640625" style="90" customWidth="1"/>
    <col min="1544" max="1546" width="15.6640625" style="90" customWidth="1"/>
    <col min="1547" max="1547" width="30.21875" style="90" customWidth="1"/>
    <col min="1548" max="1792" width="8.88671875" style="90"/>
    <col min="1793" max="1793" width="18.6640625" style="90" customWidth="1"/>
    <col min="1794" max="1794" width="19.21875" style="90" customWidth="1"/>
    <col min="1795" max="1795" width="18.88671875" style="90" customWidth="1"/>
    <col min="1796" max="1798" width="15.6640625" style="90" customWidth="1"/>
    <col min="1799" max="1799" width="8.6640625" style="90" customWidth="1"/>
    <col min="1800" max="1802" width="15.6640625" style="90" customWidth="1"/>
    <col min="1803" max="1803" width="30.21875" style="90" customWidth="1"/>
    <col min="1804" max="2048" width="8.88671875" style="90"/>
    <col min="2049" max="2049" width="18.6640625" style="90" customWidth="1"/>
    <col min="2050" max="2050" width="19.21875" style="90" customWidth="1"/>
    <col min="2051" max="2051" width="18.88671875" style="90" customWidth="1"/>
    <col min="2052" max="2054" width="15.6640625" style="90" customWidth="1"/>
    <col min="2055" max="2055" width="8.6640625" style="90" customWidth="1"/>
    <col min="2056" max="2058" width="15.6640625" style="90" customWidth="1"/>
    <col min="2059" max="2059" width="30.21875" style="90" customWidth="1"/>
    <col min="2060" max="2304" width="8.88671875" style="90"/>
    <col min="2305" max="2305" width="18.6640625" style="90" customWidth="1"/>
    <col min="2306" max="2306" width="19.21875" style="90" customWidth="1"/>
    <col min="2307" max="2307" width="18.88671875" style="90" customWidth="1"/>
    <col min="2308" max="2310" width="15.6640625" style="90" customWidth="1"/>
    <col min="2311" max="2311" width="8.6640625" style="90" customWidth="1"/>
    <col min="2312" max="2314" width="15.6640625" style="90" customWidth="1"/>
    <col min="2315" max="2315" width="30.21875" style="90" customWidth="1"/>
    <col min="2316" max="2560" width="8.88671875" style="90"/>
    <col min="2561" max="2561" width="18.6640625" style="90" customWidth="1"/>
    <col min="2562" max="2562" width="19.21875" style="90" customWidth="1"/>
    <col min="2563" max="2563" width="18.88671875" style="90" customWidth="1"/>
    <col min="2564" max="2566" width="15.6640625" style="90" customWidth="1"/>
    <col min="2567" max="2567" width="8.6640625" style="90" customWidth="1"/>
    <col min="2568" max="2570" width="15.6640625" style="90" customWidth="1"/>
    <col min="2571" max="2571" width="30.21875" style="90" customWidth="1"/>
    <col min="2572" max="2816" width="8.88671875" style="90"/>
    <col min="2817" max="2817" width="18.6640625" style="90" customWidth="1"/>
    <col min="2818" max="2818" width="19.21875" style="90" customWidth="1"/>
    <col min="2819" max="2819" width="18.88671875" style="90" customWidth="1"/>
    <col min="2820" max="2822" width="15.6640625" style="90" customWidth="1"/>
    <col min="2823" max="2823" width="8.6640625" style="90" customWidth="1"/>
    <col min="2824" max="2826" width="15.6640625" style="90" customWidth="1"/>
    <col min="2827" max="2827" width="30.21875" style="90" customWidth="1"/>
    <col min="2828" max="3072" width="8.88671875" style="90"/>
    <col min="3073" max="3073" width="18.6640625" style="90" customWidth="1"/>
    <col min="3074" max="3074" width="19.21875" style="90" customWidth="1"/>
    <col min="3075" max="3075" width="18.88671875" style="90" customWidth="1"/>
    <col min="3076" max="3078" width="15.6640625" style="90" customWidth="1"/>
    <col min="3079" max="3079" width="8.6640625" style="90" customWidth="1"/>
    <col min="3080" max="3082" width="15.6640625" style="90" customWidth="1"/>
    <col min="3083" max="3083" width="30.21875" style="90" customWidth="1"/>
    <col min="3084" max="3328" width="8.88671875" style="90"/>
    <col min="3329" max="3329" width="18.6640625" style="90" customWidth="1"/>
    <col min="3330" max="3330" width="19.21875" style="90" customWidth="1"/>
    <col min="3331" max="3331" width="18.88671875" style="90" customWidth="1"/>
    <col min="3332" max="3334" width="15.6640625" style="90" customWidth="1"/>
    <col min="3335" max="3335" width="8.6640625" style="90" customWidth="1"/>
    <col min="3336" max="3338" width="15.6640625" style="90" customWidth="1"/>
    <col min="3339" max="3339" width="30.21875" style="90" customWidth="1"/>
    <col min="3340" max="3584" width="8.88671875" style="90"/>
    <col min="3585" max="3585" width="18.6640625" style="90" customWidth="1"/>
    <col min="3586" max="3586" width="19.21875" style="90" customWidth="1"/>
    <col min="3587" max="3587" width="18.88671875" style="90" customWidth="1"/>
    <col min="3588" max="3590" width="15.6640625" style="90" customWidth="1"/>
    <col min="3591" max="3591" width="8.6640625" style="90" customWidth="1"/>
    <col min="3592" max="3594" width="15.6640625" style="90" customWidth="1"/>
    <col min="3595" max="3595" width="30.21875" style="90" customWidth="1"/>
    <col min="3596" max="3840" width="8.88671875" style="90"/>
    <col min="3841" max="3841" width="18.6640625" style="90" customWidth="1"/>
    <col min="3842" max="3842" width="19.21875" style="90" customWidth="1"/>
    <col min="3843" max="3843" width="18.88671875" style="90" customWidth="1"/>
    <col min="3844" max="3846" width="15.6640625" style="90" customWidth="1"/>
    <col min="3847" max="3847" width="8.6640625" style="90" customWidth="1"/>
    <col min="3848" max="3850" width="15.6640625" style="90" customWidth="1"/>
    <col min="3851" max="3851" width="30.21875" style="90" customWidth="1"/>
    <col min="3852" max="4096" width="8.88671875" style="90"/>
    <col min="4097" max="4097" width="18.6640625" style="90" customWidth="1"/>
    <col min="4098" max="4098" width="19.21875" style="90" customWidth="1"/>
    <col min="4099" max="4099" width="18.88671875" style="90" customWidth="1"/>
    <col min="4100" max="4102" width="15.6640625" style="90" customWidth="1"/>
    <col min="4103" max="4103" width="8.6640625" style="90" customWidth="1"/>
    <col min="4104" max="4106" width="15.6640625" style="90" customWidth="1"/>
    <col min="4107" max="4107" width="30.21875" style="90" customWidth="1"/>
    <col min="4108" max="4352" width="8.88671875" style="90"/>
    <col min="4353" max="4353" width="18.6640625" style="90" customWidth="1"/>
    <col min="4354" max="4354" width="19.21875" style="90" customWidth="1"/>
    <col min="4355" max="4355" width="18.88671875" style="90" customWidth="1"/>
    <col min="4356" max="4358" width="15.6640625" style="90" customWidth="1"/>
    <col min="4359" max="4359" width="8.6640625" style="90" customWidth="1"/>
    <col min="4360" max="4362" width="15.6640625" style="90" customWidth="1"/>
    <col min="4363" max="4363" width="30.21875" style="90" customWidth="1"/>
    <col min="4364" max="4608" width="8.88671875" style="90"/>
    <col min="4609" max="4609" width="18.6640625" style="90" customWidth="1"/>
    <col min="4610" max="4610" width="19.21875" style="90" customWidth="1"/>
    <col min="4611" max="4611" width="18.88671875" style="90" customWidth="1"/>
    <col min="4612" max="4614" width="15.6640625" style="90" customWidth="1"/>
    <col min="4615" max="4615" width="8.6640625" style="90" customWidth="1"/>
    <col min="4616" max="4618" width="15.6640625" style="90" customWidth="1"/>
    <col min="4619" max="4619" width="30.21875" style="90" customWidth="1"/>
    <col min="4620" max="4864" width="8.88671875" style="90"/>
    <col min="4865" max="4865" width="18.6640625" style="90" customWidth="1"/>
    <col min="4866" max="4866" width="19.21875" style="90" customWidth="1"/>
    <col min="4867" max="4867" width="18.88671875" style="90" customWidth="1"/>
    <col min="4868" max="4870" width="15.6640625" style="90" customWidth="1"/>
    <col min="4871" max="4871" width="8.6640625" style="90" customWidth="1"/>
    <col min="4872" max="4874" width="15.6640625" style="90" customWidth="1"/>
    <col min="4875" max="4875" width="30.21875" style="90" customWidth="1"/>
    <col min="4876" max="5120" width="8.88671875" style="90"/>
    <col min="5121" max="5121" width="18.6640625" style="90" customWidth="1"/>
    <col min="5122" max="5122" width="19.21875" style="90" customWidth="1"/>
    <col min="5123" max="5123" width="18.88671875" style="90" customWidth="1"/>
    <col min="5124" max="5126" width="15.6640625" style="90" customWidth="1"/>
    <col min="5127" max="5127" width="8.6640625" style="90" customWidth="1"/>
    <col min="5128" max="5130" width="15.6640625" style="90" customWidth="1"/>
    <col min="5131" max="5131" width="30.21875" style="90" customWidth="1"/>
    <col min="5132" max="5376" width="8.88671875" style="90"/>
    <col min="5377" max="5377" width="18.6640625" style="90" customWidth="1"/>
    <col min="5378" max="5378" width="19.21875" style="90" customWidth="1"/>
    <col min="5379" max="5379" width="18.88671875" style="90" customWidth="1"/>
    <col min="5380" max="5382" width="15.6640625" style="90" customWidth="1"/>
    <col min="5383" max="5383" width="8.6640625" style="90" customWidth="1"/>
    <col min="5384" max="5386" width="15.6640625" style="90" customWidth="1"/>
    <col min="5387" max="5387" width="30.21875" style="90" customWidth="1"/>
    <col min="5388" max="5632" width="8.88671875" style="90"/>
    <col min="5633" max="5633" width="18.6640625" style="90" customWidth="1"/>
    <col min="5634" max="5634" width="19.21875" style="90" customWidth="1"/>
    <col min="5635" max="5635" width="18.88671875" style="90" customWidth="1"/>
    <col min="5636" max="5638" width="15.6640625" style="90" customWidth="1"/>
    <col min="5639" max="5639" width="8.6640625" style="90" customWidth="1"/>
    <col min="5640" max="5642" width="15.6640625" style="90" customWidth="1"/>
    <col min="5643" max="5643" width="30.21875" style="90" customWidth="1"/>
    <col min="5644" max="5888" width="8.88671875" style="90"/>
    <col min="5889" max="5889" width="18.6640625" style="90" customWidth="1"/>
    <col min="5890" max="5890" width="19.21875" style="90" customWidth="1"/>
    <col min="5891" max="5891" width="18.88671875" style="90" customWidth="1"/>
    <col min="5892" max="5894" width="15.6640625" style="90" customWidth="1"/>
    <col min="5895" max="5895" width="8.6640625" style="90" customWidth="1"/>
    <col min="5896" max="5898" width="15.6640625" style="90" customWidth="1"/>
    <col min="5899" max="5899" width="30.21875" style="90" customWidth="1"/>
    <col min="5900" max="6144" width="8.88671875" style="90"/>
    <col min="6145" max="6145" width="18.6640625" style="90" customWidth="1"/>
    <col min="6146" max="6146" width="19.21875" style="90" customWidth="1"/>
    <col min="6147" max="6147" width="18.88671875" style="90" customWidth="1"/>
    <col min="6148" max="6150" width="15.6640625" style="90" customWidth="1"/>
    <col min="6151" max="6151" width="8.6640625" style="90" customWidth="1"/>
    <col min="6152" max="6154" width="15.6640625" style="90" customWidth="1"/>
    <col min="6155" max="6155" width="30.21875" style="90" customWidth="1"/>
    <col min="6156" max="6400" width="8.88671875" style="90"/>
    <col min="6401" max="6401" width="18.6640625" style="90" customWidth="1"/>
    <col min="6402" max="6402" width="19.21875" style="90" customWidth="1"/>
    <col min="6403" max="6403" width="18.88671875" style="90" customWidth="1"/>
    <col min="6404" max="6406" width="15.6640625" style="90" customWidth="1"/>
    <col min="6407" max="6407" width="8.6640625" style="90" customWidth="1"/>
    <col min="6408" max="6410" width="15.6640625" style="90" customWidth="1"/>
    <col min="6411" max="6411" width="30.21875" style="90" customWidth="1"/>
    <col min="6412" max="6656" width="8.88671875" style="90"/>
    <col min="6657" max="6657" width="18.6640625" style="90" customWidth="1"/>
    <col min="6658" max="6658" width="19.21875" style="90" customWidth="1"/>
    <col min="6659" max="6659" width="18.88671875" style="90" customWidth="1"/>
    <col min="6660" max="6662" width="15.6640625" style="90" customWidth="1"/>
    <col min="6663" max="6663" width="8.6640625" style="90" customWidth="1"/>
    <col min="6664" max="6666" width="15.6640625" style="90" customWidth="1"/>
    <col min="6667" max="6667" width="30.21875" style="90" customWidth="1"/>
    <col min="6668" max="6912" width="8.88671875" style="90"/>
    <col min="6913" max="6913" width="18.6640625" style="90" customWidth="1"/>
    <col min="6914" max="6914" width="19.21875" style="90" customWidth="1"/>
    <col min="6915" max="6915" width="18.88671875" style="90" customWidth="1"/>
    <col min="6916" max="6918" width="15.6640625" style="90" customWidth="1"/>
    <col min="6919" max="6919" width="8.6640625" style="90" customWidth="1"/>
    <col min="6920" max="6922" width="15.6640625" style="90" customWidth="1"/>
    <col min="6923" max="6923" width="30.21875" style="90" customWidth="1"/>
    <col min="6924" max="7168" width="8.88671875" style="90"/>
    <col min="7169" max="7169" width="18.6640625" style="90" customWidth="1"/>
    <col min="7170" max="7170" width="19.21875" style="90" customWidth="1"/>
    <col min="7171" max="7171" width="18.88671875" style="90" customWidth="1"/>
    <col min="7172" max="7174" width="15.6640625" style="90" customWidth="1"/>
    <col min="7175" max="7175" width="8.6640625" style="90" customWidth="1"/>
    <col min="7176" max="7178" width="15.6640625" style="90" customWidth="1"/>
    <col min="7179" max="7179" width="30.21875" style="90" customWidth="1"/>
    <col min="7180" max="7424" width="8.88671875" style="90"/>
    <col min="7425" max="7425" width="18.6640625" style="90" customWidth="1"/>
    <col min="7426" max="7426" width="19.21875" style="90" customWidth="1"/>
    <col min="7427" max="7427" width="18.88671875" style="90" customWidth="1"/>
    <col min="7428" max="7430" width="15.6640625" style="90" customWidth="1"/>
    <col min="7431" max="7431" width="8.6640625" style="90" customWidth="1"/>
    <col min="7432" max="7434" width="15.6640625" style="90" customWidth="1"/>
    <col min="7435" max="7435" width="30.21875" style="90" customWidth="1"/>
    <col min="7436" max="7680" width="8.88671875" style="90"/>
    <col min="7681" max="7681" width="18.6640625" style="90" customWidth="1"/>
    <col min="7682" max="7682" width="19.21875" style="90" customWidth="1"/>
    <col min="7683" max="7683" width="18.88671875" style="90" customWidth="1"/>
    <col min="7684" max="7686" width="15.6640625" style="90" customWidth="1"/>
    <col min="7687" max="7687" width="8.6640625" style="90" customWidth="1"/>
    <col min="7688" max="7690" width="15.6640625" style="90" customWidth="1"/>
    <col min="7691" max="7691" width="30.21875" style="90" customWidth="1"/>
    <col min="7692" max="7936" width="8.88671875" style="90"/>
    <col min="7937" max="7937" width="18.6640625" style="90" customWidth="1"/>
    <col min="7938" max="7938" width="19.21875" style="90" customWidth="1"/>
    <col min="7939" max="7939" width="18.88671875" style="90" customWidth="1"/>
    <col min="7940" max="7942" width="15.6640625" style="90" customWidth="1"/>
    <col min="7943" max="7943" width="8.6640625" style="90" customWidth="1"/>
    <col min="7944" max="7946" width="15.6640625" style="90" customWidth="1"/>
    <col min="7947" max="7947" width="30.21875" style="90" customWidth="1"/>
    <col min="7948" max="8192" width="8.88671875" style="90"/>
    <col min="8193" max="8193" width="18.6640625" style="90" customWidth="1"/>
    <col min="8194" max="8194" width="19.21875" style="90" customWidth="1"/>
    <col min="8195" max="8195" width="18.88671875" style="90" customWidth="1"/>
    <col min="8196" max="8198" width="15.6640625" style="90" customWidth="1"/>
    <col min="8199" max="8199" width="8.6640625" style="90" customWidth="1"/>
    <col min="8200" max="8202" width="15.6640625" style="90" customWidth="1"/>
    <col min="8203" max="8203" width="30.21875" style="90" customWidth="1"/>
    <col min="8204" max="8448" width="8.88671875" style="90"/>
    <col min="8449" max="8449" width="18.6640625" style="90" customWidth="1"/>
    <col min="8450" max="8450" width="19.21875" style="90" customWidth="1"/>
    <col min="8451" max="8451" width="18.88671875" style="90" customWidth="1"/>
    <col min="8452" max="8454" width="15.6640625" style="90" customWidth="1"/>
    <col min="8455" max="8455" width="8.6640625" style="90" customWidth="1"/>
    <col min="8456" max="8458" width="15.6640625" style="90" customWidth="1"/>
    <col min="8459" max="8459" width="30.21875" style="90" customWidth="1"/>
    <col min="8460" max="8704" width="8.88671875" style="90"/>
    <col min="8705" max="8705" width="18.6640625" style="90" customWidth="1"/>
    <col min="8706" max="8706" width="19.21875" style="90" customWidth="1"/>
    <col min="8707" max="8707" width="18.88671875" style="90" customWidth="1"/>
    <col min="8708" max="8710" width="15.6640625" style="90" customWidth="1"/>
    <col min="8711" max="8711" width="8.6640625" style="90" customWidth="1"/>
    <col min="8712" max="8714" width="15.6640625" style="90" customWidth="1"/>
    <col min="8715" max="8715" width="30.21875" style="90" customWidth="1"/>
    <col min="8716" max="8960" width="8.88671875" style="90"/>
    <col min="8961" max="8961" width="18.6640625" style="90" customWidth="1"/>
    <col min="8962" max="8962" width="19.21875" style="90" customWidth="1"/>
    <col min="8963" max="8963" width="18.88671875" style="90" customWidth="1"/>
    <col min="8964" max="8966" width="15.6640625" style="90" customWidth="1"/>
    <col min="8967" max="8967" width="8.6640625" style="90" customWidth="1"/>
    <col min="8968" max="8970" width="15.6640625" style="90" customWidth="1"/>
    <col min="8971" max="8971" width="30.21875" style="90" customWidth="1"/>
    <col min="8972" max="9216" width="8.88671875" style="90"/>
    <col min="9217" max="9217" width="18.6640625" style="90" customWidth="1"/>
    <col min="9218" max="9218" width="19.21875" style="90" customWidth="1"/>
    <col min="9219" max="9219" width="18.88671875" style="90" customWidth="1"/>
    <col min="9220" max="9222" width="15.6640625" style="90" customWidth="1"/>
    <col min="9223" max="9223" width="8.6640625" style="90" customWidth="1"/>
    <col min="9224" max="9226" width="15.6640625" style="90" customWidth="1"/>
    <col min="9227" max="9227" width="30.21875" style="90" customWidth="1"/>
    <col min="9228" max="9472" width="8.88671875" style="90"/>
    <col min="9473" max="9473" width="18.6640625" style="90" customWidth="1"/>
    <col min="9474" max="9474" width="19.21875" style="90" customWidth="1"/>
    <col min="9475" max="9475" width="18.88671875" style="90" customWidth="1"/>
    <col min="9476" max="9478" width="15.6640625" style="90" customWidth="1"/>
    <col min="9479" max="9479" width="8.6640625" style="90" customWidth="1"/>
    <col min="9480" max="9482" width="15.6640625" style="90" customWidth="1"/>
    <col min="9483" max="9483" width="30.21875" style="90" customWidth="1"/>
    <col min="9484" max="9728" width="8.88671875" style="90"/>
    <col min="9729" max="9729" width="18.6640625" style="90" customWidth="1"/>
    <col min="9730" max="9730" width="19.21875" style="90" customWidth="1"/>
    <col min="9731" max="9731" width="18.88671875" style="90" customWidth="1"/>
    <col min="9732" max="9734" width="15.6640625" style="90" customWidth="1"/>
    <col min="9735" max="9735" width="8.6640625" style="90" customWidth="1"/>
    <col min="9736" max="9738" width="15.6640625" style="90" customWidth="1"/>
    <col min="9739" max="9739" width="30.21875" style="90" customWidth="1"/>
    <col min="9740" max="9984" width="8.88671875" style="90"/>
    <col min="9985" max="9985" width="18.6640625" style="90" customWidth="1"/>
    <col min="9986" max="9986" width="19.21875" style="90" customWidth="1"/>
    <col min="9987" max="9987" width="18.88671875" style="90" customWidth="1"/>
    <col min="9988" max="9990" width="15.6640625" style="90" customWidth="1"/>
    <col min="9991" max="9991" width="8.6640625" style="90" customWidth="1"/>
    <col min="9992" max="9994" width="15.6640625" style="90" customWidth="1"/>
    <col min="9995" max="9995" width="30.21875" style="90" customWidth="1"/>
    <col min="9996" max="10240" width="8.88671875" style="90"/>
    <col min="10241" max="10241" width="18.6640625" style="90" customWidth="1"/>
    <col min="10242" max="10242" width="19.21875" style="90" customWidth="1"/>
    <col min="10243" max="10243" width="18.88671875" style="90" customWidth="1"/>
    <col min="10244" max="10246" width="15.6640625" style="90" customWidth="1"/>
    <col min="10247" max="10247" width="8.6640625" style="90" customWidth="1"/>
    <col min="10248" max="10250" width="15.6640625" style="90" customWidth="1"/>
    <col min="10251" max="10251" width="30.21875" style="90" customWidth="1"/>
    <col min="10252" max="10496" width="8.88671875" style="90"/>
    <col min="10497" max="10497" width="18.6640625" style="90" customWidth="1"/>
    <col min="10498" max="10498" width="19.21875" style="90" customWidth="1"/>
    <col min="10499" max="10499" width="18.88671875" style="90" customWidth="1"/>
    <col min="10500" max="10502" width="15.6640625" style="90" customWidth="1"/>
    <col min="10503" max="10503" width="8.6640625" style="90" customWidth="1"/>
    <col min="10504" max="10506" width="15.6640625" style="90" customWidth="1"/>
    <col min="10507" max="10507" width="30.21875" style="90" customWidth="1"/>
    <col min="10508" max="10752" width="8.88671875" style="90"/>
    <col min="10753" max="10753" width="18.6640625" style="90" customWidth="1"/>
    <col min="10754" max="10754" width="19.21875" style="90" customWidth="1"/>
    <col min="10755" max="10755" width="18.88671875" style="90" customWidth="1"/>
    <col min="10756" max="10758" width="15.6640625" style="90" customWidth="1"/>
    <col min="10759" max="10759" width="8.6640625" style="90" customWidth="1"/>
    <col min="10760" max="10762" width="15.6640625" style="90" customWidth="1"/>
    <col min="10763" max="10763" width="30.21875" style="90" customWidth="1"/>
    <col min="10764" max="11008" width="8.88671875" style="90"/>
    <col min="11009" max="11009" width="18.6640625" style="90" customWidth="1"/>
    <col min="11010" max="11010" width="19.21875" style="90" customWidth="1"/>
    <col min="11011" max="11011" width="18.88671875" style="90" customWidth="1"/>
    <col min="11012" max="11014" width="15.6640625" style="90" customWidth="1"/>
    <col min="11015" max="11015" width="8.6640625" style="90" customWidth="1"/>
    <col min="11016" max="11018" width="15.6640625" style="90" customWidth="1"/>
    <col min="11019" max="11019" width="30.21875" style="90" customWidth="1"/>
    <col min="11020" max="11264" width="8.88671875" style="90"/>
    <col min="11265" max="11265" width="18.6640625" style="90" customWidth="1"/>
    <col min="11266" max="11266" width="19.21875" style="90" customWidth="1"/>
    <col min="11267" max="11267" width="18.88671875" style="90" customWidth="1"/>
    <col min="11268" max="11270" width="15.6640625" style="90" customWidth="1"/>
    <col min="11271" max="11271" width="8.6640625" style="90" customWidth="1"/>
    <col min="11272" max="11274" width="15.6640625" style="90" customWidth="1"/>
    <col min="11275" max="11275" width="30.21875" style="90" customWidth="1"/>
    <col min="11276" max="11520" width="8.88671875" style="90"/>
    <col min="11521" max="11521" width="18.6640625" style="90" customWidth="1"/>
    <col min="11522" max="11522" width="19.21875" style="90" customWidth="1"/>
    <col min="11523" max="11523" width="18.88671875" style="90" customWidth="1"/>
    <col min="11524" max="11526" width="15.6640625" style="90" customWidth="1"/>
    <col min="11527" max="11527" width="8.6640625" style="90" customWidth="1"/>
    <col min="11528" max="11530" width="15.6640625" style="90" customWidth="1"/>
    <col min="11531" max="11531" width="30.21875" style="90" customWidth="1"/>
    <col min="11532" max="11776" width="8.88671875" style="90"/>
    <col min="11777" max="11777" width="18.6640625" style="90" customWidth="1"/>
    <col min="11778" max="11778" width="19.21875" style="90" customWidth="1"/>
    <col min="11779" max="11779" width="18.88671875" style="90" customWidth="1"/>
    <col min="11780" max="11782" width="15.6640625" style="90" customWidth="1"/>
    <col min="11783" max="11783" width="8.6640625" style="90" customWidth="1"/>
    <col min="11784" max="11786" width="15.6640625" style="90" customWidth="1"/>
    <col min="11787" max="11787" width="30.21875" style="90" customWidth="1"/>
    <col min="11788" max="12032" width="8.88671875" style="90"/>
    <col min="12033" max="12033" width="18.6640625" style="90" customWidth="1"/>
    <col min="12034" max="12034" width="19.21875" style="90" customWidth="1"/>
    <col min="12035" max="12035" width="18.88671875" style="90" customWidth="1"/>
    <col min="12036" max="12038" width="15.6640625" style="90" customWidth="1"/>
    <col min="12039" max="12039" width="8.6640625" style="90" customWidth="1"/>
    <col min="12040" max="12042" width="15.6640625" style="90" customWidth="1"/>
    <col min="12043" max="12043" width="30.21875" style="90" customWidth="1"/>
    <col min="12044" max="12288" width="8.88671875" style="90"/>
    <col min="12289" max="12289" width="18.6640625" style="90" customWidth="1"/>
    <col min="12290" max="12290" width="19.21875" style="90" customWidth="1"/>
    <col min="12291" max="12291" width="18.88671875" style="90" customWidth="1"/>
    <col min="12292" max="12294" width="15.6640625" style="90" customWidth="1"/>
    <col min="12295" max="12295" width="8.6640625" style="90" customWidth="1"/>
    <col min="12296" max="12298" width="15.6640625" style="90" customWidth="1"/>
    <col min="12299" max="12299" width="30.21875" style="90" customWidth="1"/>
    <col min="12300" max="12544" width="8.88671875" style="90"/>
    <col min="12545" max="12545" width="18.6640625" style="90" customWidth="1"/>
    <col min="12546" max="12546" width="19.21875" style="90" customWidth="1"/>
    <col min="12547" max="12547" width="18.88671875" style="90" customWidth="1"/>
    <col min="12548" max="12550" width="15.6640625" style="90" customWidth="1"/>
    <col min="12551" max="12551" width="8.6640625" style="90" customWidth="1"/>
    <col min="12552" max="12554" width="15.6640625" style="90" customWidth="1"/>
    <col min="12555" max="12555" width="30.21875" style="90" customWidth="1"/>
    <col min="12556" max="12800" width="8.88671875" style="90"/>
    <col min="12801" max="12801" width="18.6640625" style="90" customWidth="1"/>
    <col min="12802" max="12802" width="19.21875" style="90" customWidth="1"/>
    <col min="12803" max="12803" width="18.88671875" style="90" customWidth="1"/>
    <col min="12804" max="12806" width="15.6640625" style="90" customWidth="1"/>
    <col min="12807" max="12807" width="8.6640625" style="90" customWidth="1"/>
    <col min="12808" max="12810" width="15.6640625" style="90" customWidth="1"/>
    <col min="12811" max="12811" width="30.21875" style="90" customWidth="1"/>
    <col min="12812" max="13056" width="8.88671875" style="90"/>
    <col min="13057" max="13057" width="18.6640625" style="90" customWidth="1"/>
    <col min="13058" max="13058" width="19.21875" style="90" customWidth="1"/>
    <col min="13059" max="13059" width="18.88671875" style="90" customWidth="1"/>
    <col min="13060" max="13062" width="15.6640625" style="90" customWidth="1"/>
    <col min="13063" max="13063" width="8.6640625" style="90" customWidth="1"/>
    <col min="13064" max="13066" width="15.6640625" style="90" customWidth="1"/>
    <col min="13067" max="13067" width="30.21875" style="90" customWidth="1"/>
    <col min="13068" max="13312" width="8.88671875" style="90"/>
    <col min="13313" max="13313" width="18.6640625" style="90" customWidth="1"/>
    <col min="13314" max="13314" width="19.21875" style="90" customWidth="1"/>
    <col min="13315" max="13315" width="18.88671875" style="90" customWidth="1"/>
    <col min="13316" max="13318" width="15.6640625" style="90" customWidth="1"/>
    <col min="13319" max="13319" width="8.6640625" style="90" customWidth="1"/>
    <col min="13320" max="13322" width="15.6640625" style="90" customWidth="1"/>
    <col min="13323" max="13323" width="30.21875" style="90" customWidth="1"/>
    <col min="13324" max="13568" width="8.88671875" style="90"/>
    <col min="13569" max="13569" width="18.6640625" style="90" customWidth="1"/>
    <col min="13570" max="13570" width="19.21875" style="90" customWidth="1"/>
    <col min="13571" max="13571" width="18.88671875" style="90" customWidth="1"/>
    <col min="13572" max="13574" width="15.6640625" style="90" customWidth="1"/>
    <col min="13575" max="13575" width="8.6640625" style="90" customWidth="1"/>
    <col min="13576" max="13578" width="15.6640625" style="90" customWidth="1"/>
    <col min="13579" max="13579" width="30.21875" style="90" customWidth="1"/>
    <col min="13580" max="13824" width="8.88671875" style="90"/>
    <col min="13825" max="13825" width="18.6640625" style="90" customWidth="1"/>
    <col min="13826" max="13826" width="19.21875" style="90" customWidth="1"/>
    <col min="13827" max="13827" width="18.88671875" style="90" customWidth="1"/>
    <col min="13828" max="13830" width="15.6640625" style="90" customWidth="1"/>
    <col min="13831" max="13831" width="8.6640625" style="90" customWidth="1"/>
    <col min="13832" max="13834" width="15.6640625" style="90" customWidth="1"/>
    <col min="13835" max="13835" width="30.21875" style="90" customWidth="1"/>
    <col min="13836" max="14080" width="8.88671875" style="90"/>
    <col min="14081" max="14081" width="18.6640625" style="90" customWidth="1"/>
    <col min="14082" max="14082" width="19.21875" style="90" customWidth="1"/>
    <col min="14083" max="14083" width="18.88671875" style="90" customWidth="1"/>
    <col min="14084" max="14086" width="15.6640625" style="90" customWidth="1"/>
    <col min="14087" max="14087" width="8.6640625" style="90" customWidth="1"/>
    <col min="14088" max="14090" width="15.6640625" style="90" customWidth="1"/>
    <col min="14091" max="14091" width="30.21875" style="90" customWidth="1"/>
    <col min="14092" max="14336" width="8.88671875" style="90"/>
    <col min="14337" max="14337" width="18.6640625" style="90" customWidth="1"/>
    <col min="14338" max="14338" width="19.21875" style="90" customWidth="1"/>
    <col min="14339" max="14339" width="18.88671875" style="90" customWidth="1"/>
    <col min="14340" max="14342" width="15.6640625" style="90" customWidth="1"/>
    <col min="14343" max="14343" width="8.6640625" style="90" customWidth="1"/>
    <col min="14344" max="14346" width="15.6640625" style="90" customWidth="1"/>
    <col min="14347" max="14347" width="30.21875" style="90" customWidth="1"/>
    <col min="14348" max="14592" width="8.88671875" style="90"/>
    <col min="14593" max="14593" width="18.6640625" style="90" customWidth="1"/>
    <col min="14594" max="14594" width="19.21875" style="90" customWidth="1"/>
    <col min="14595" max="14595" width="18.88671875" style="90" customWidth="1"/>
    <col min="14596" max="14598" width="15.6640625" style="90" customWidth="1"/>
    <col min="14599" max="14599" width="8.6640625" style="90" customWidth="1"/>
    <col min="14600" max="14602" width="15.6640625" style="90" customWidth="1"/>
    <col min="14603" max="14603" width="30.21875" style="90" customWidth="1"/>
    <col min="14604" max="14848" width="8.88671875" style="90"/>
    <col min="14849" max="14849" width="18.6640625" style="90" customWidth="1"/>
    <col min="14850" max="14850" width="19.21875" style="90" customWidth="1"/>
    <col min="14851" max="14851" width="18.88671875" style="90" customWidth="1"/>
    <col min="14852" max="14854" width="15.6640625" style="90" customWidth="1"/>
    <col min="14855" max="14855" width="8.6640625" style="90" customWidth="1"/>
    <col min="14856" max="14858" width="15.6640625" style="90" customWidth="1"/>
    <col min="14859" max="14859" width="30.21875" style="90" customWidth="1"/>
    <col min="14860" max="15104" width="8.88671875" style="90"/>
    <col min="15105" max="15105" width="18.6640625" style="90" customWidth="1"/>
    <col min="15106" max="15106" width="19.21875" style="90" customWidth="1"/>
    <col min="15107" max="15107" width="18.88671875" style="90" customWidth="1"/>
    <col min="15108" max="15110" width="15.6640625" style="90" customWidth="1"/>
    <col min="15111" max="15111" width="8.6640625" style="90" customWidth="1"/>
    <col min="15112" max="15114" width="15.6640625" style="90" customWidth="1"/>
    <col min="15115" max="15115" width="30.21875" style="90" customWidth="1"/>
    <col min="15116" max="15360" width="8.88671875" style="90"/>
    <col min="15361" max="15361" width="18.6640625" style="90" customWidth="1"/>
    <col min="15362" max="15362" width="19.21875" style="90" customWidth="1"/>
    <col min="15363" max="15363" width="18.88671875" style="90" customWidth="1"/>
    <col min="15364" max="15366" width="15.6640625" style="90" customWidth="1"/>
    <col min="15367" max="15367" width="8.6640625" style="90" customWidth="1"/>
    <col min="15368" max="15370" width="15.6640625" style="90" customWidth="1"/>
    <col min="15371" max="15371" width="30.21875" style="90" customWidth="1"/>
    <col min="15372" max="15616" width="8.88671875" style="90"/>
    <col min="15617" max="15617" width="18.6640625" style="90" customWidth="1"/>
    <col min="15618" max="15618" width="19.21875" style="90" customWidth="1"/>
    <col min="15619" max="15619" width="18.88671875" style="90" customWidth="1"/>
    <col min="15620" max="15622" width="15.6640625" style="90" customWidth="1"/>
    <col min="15623" max="15623" width="8.6640625" style="90" customWidth="1"/>
    <col min="15624" max="15626" width="15.6640625" style="90" customWidth="1"/>
    <col min="15627" max="15627" width="30.21875" style="90" customWidth="1"/>
    <col min="15628" max="15872" width="8.88671875" style="90"/>
    <col min="15873" max="15873" width="18.6640625" style="90" customWidth="1"/>
    <col min="15874" max="15874" width="19.21875" style="90" customWidth="1"/>
    <col min="15875" max="15875" width="18.88671875" style="90" customWidth="1"/>
    <col min="15876" max="15878" width="15.6640625" style="90" customWidth="1"/>
    <col min="15879" max="15879" width="8.6640625" style="90" customWidth="1"/>
    <col min="15880" max="15882" width="15.6640625" style="90" customWidth="1"/>
    <col min="15883" max="15883" width="30.21875" style="90" customWidth="1"/>
    <col min="15884" max="16128" width="8.88671875" style="90"/>
    <col min="16129" max="16129" width="18.6640625" style="90" customWidth="1"/>
    <col min="16130" max="16130" width="19.21875" style="90" customWidth="1"/>
    <col min="16131" max="16131" width="18.88671875" style="90" customWidth="1"/>
    <col min="16132" max="16134" width="15.6640625" style="90" customWidth="1"/>
    <col min="16135" max="16135" width="8.6640625" style="90" customWidth="1"/>
    <col min="16136" max="16138" width="15.6640625" style="90" customWidth="1"/>
    <col min="16139" max="16139" width="30.21875" style="90" customWidth="1"/>
    <col min="16140" max="16384" width="8.88671875" style="90"/>
  </cols>
  <sheetData>
    <row r="1" spans="1:11" ht="22.2">
      <c r="A1" s="107"/>
      <c r="B1" s="107"/>
      <c r="D1" s="107"/>
      <c r="E1" s="7" t="s">
        <v>723</v>
      </c>
      <c r="F1" s="107"/>
      <c r="G1" s="107"/>
      <c r="H1" s="107"/>
      <c r="I1" s="107"/>
      <c r="J1" s="107"/>
      <c r="K1" s="107"/>
    </row>
    <row r="2" spans="1:11" ht="22.2">
      <c r="A2" s="107"/>
      <c r="B2" s="3"/>
      <c r="D2" s="3"/>
      <c r="E2" s="8" t="s">
        <v>821</v>
      </c>
      <c r="F2" s="107"/>
      <c r="G2" s="107"/>
      <c r="H2" s="107"/>
      <c r="I2" s="107"/>
      <c r="J2" s="107"/>
      <c r="K2" s="107"/>
    </row>
    <row r="3" spans="1:11" ht="16.8" thickBot="1">
      <c r="A3" s="6"/>
      <c r="B3" s="5"/>
      <c r="D3" s="5"/>
      <c r="E3" s="5" t="s">
        <v>725</v>
      </c>
      <c r="F3" s="5"/>
      <c r="G3" s="5"/>
      <c r="H3" s="5"/>
      <c r="I3" s="5"/>
      <c r="J3" s="5"/>
      <c r="K3" s="60" t="s">
        <v>644</v>
      </c>
    </row>
    <row r="4" spans="1:11" ht="17.25" customHeight="1">
      <c r="A4" s="214" t="s">
        <v>822</v>
      </c>
      <c r="B4" s="213" t="s">
        <v>823</v>
      </c>
      <c r="C4" s="213"/>
      <c r="D4" s="213" t="s">
        <v>824</v>
      </c>
      <c r="E4" s="213" t="s">
        <v>825</v>
      </c>
      <c r="F4" s="213"/>
      <c r="G4" s="213"/>
      <c r="H4" s="213" t="s">
        <v>826</v>
      </c>
      <c r="I4" s="213"/>
      <c r="J4" s="213"/>
      <c r="K4" s="216" t="s">
        <v>827</v>
      </c>
    </row>
    <row r="5" spans="1:11" ht="49.5" customHeight="1" thickBot="1">
      <c r="A5" s="215"/>
      <c r="B5" s="127" t="s">
        <v>828</v>
      </c>
      <c r="C5" s="127" t="s">
        <v>829</v>
      </c>
      <c r="D5" s="218"/>
      <c r="E5" s="127" t="s">
        <v>830</v>
      </c>
      <c r="F5" s="127" t="s">
        <v>831</v>
      </c>
      <c r="G5" s="127" t="s">
        <v>832</v>
      </c>
      <c r="H5" s="127" t="s">
        <v>833</v>
      </c>
      <c r="I5" s="127" t="s">
        <v>834</v>
      </c>
      <c r="J5" s="127" t="s">
        <v>802</v>
      </c>
      <c r="K5" s="217"/>
    </row>
    <row r="6" spans="1:11" ht="48.6">
      <c r="A6" s="128" t="s">
        <v>460</v>
      </c>
      <c r="B6" s="129">
        <v>24813020</v>
      </c>
      <c r="C6" s="129">
        <v>2481302</v>
      </c>
      <c r="D6" s="129">
        <v>0</v>
      </c>
      <c r="E6" s="129">
        <v>200000</v>
      </c>
      <c r="F6" s="129">
        <v>20000</v>
      </c>
      <c r="G6" s="130">
        <f>IF(C6=0,"",ROUND(F6*100/C6,2))</f>
        <v>0.81</v>
      </c>
      <c r="H6" s="129">
        <v>0</v>
      </c>
      <c r="I6" s="129">
        <v>0</v>
      </c>
      <c r="J6" s="129">
        <f>H6+I6</f>
        <v>0</v>
      </c>
      <c r="K6" s="131" t="s">
        <v>835</v>
      </c>
    </row>
    <row r="7" spans="1:11" ht="48.6">
      <c r="A7" s="132" t="s">
        <v>459</v>
      </c>
      <c r="B7" s="133">
        <v>38000000</v>
      </c>
      <c r="C7" s="133">
        <v>3800000</v>
      </c>
      <c r="D7" s="133">
        <v>0</v>
      </c>
      <c r="E7" s="133">
        <v>5000000</v>
      </c>
      <c r="F7" s="133">
        <v>500000</v>
      </c>
      <c r="G7" s="134">
        <f>IF(C7=0,"",ROUND(F7*100/C7,2))</f>
        <v>13.16</v>
      </c>
      <c r="H7" s="133">
        <v>0</v>
      </c>
      <c r="I7" s="133">
        <v>0</v>
      </c>
      <c r="J7" s="133">
        <f>H7+I7</f>
        <v>0</v>
      </c>
      <c r="K7" s="135" t="s">
        <v>835</v>
      </c>
    </row>
    <row r="8" spans="1:11" ht="48.6">
      <c r="A8" s="132" t="s">
        <v>836</v>
      </c>
      <c r="B8" s="133">
        <v>25000000</v>
      </c>
      <c r="C8" s="133">
        <v>2500000</v>
      </c>
      <c r="D8" s="133">
        <v>0</v>
      </c>
      <c r="E8" s="133">
        <v>5000000</v>
      </c>
      <c r="F8" s="133">
        <v>500000</v>
      </c>
      <c r="G8" s="134">
        <f>IF(C8=0,"",ROUND(F8*100/C8,2))</f>
        <v>20</v>
      </c>
      <c r="H8" s="133">
        <v>0</v>
      </c>
      <c r="I8" s="133">
        <v>0</v>
      </c>
      <c r="J8" s="133">
        <f>H8+I8</f>
        <v>0</v>
      </c>
      <c r="K8" s="135" t="s">
        <v>835</v>
      </c>
    </row>
    <row r="9" spans="1:11" ht="48.6">
      <c r="A9" s="132" t="s">
        <v>837</v>
      </c>
      <c r="B9" s="133">
        <v>77574465450</v>
      </c>
      <c r="C9" s="133">
        <v>7757446545</v>
      </c>
      <c r="D9" s="133">
        <v>0</v>
      </c>
      <c r="E9" s="133">
        <v>1760000</v>
      </c>
      <c r="F9" s="133">
        <v>16000</v>
      </c>
      <c r="G9" s="134">
        <f>IF(C9=0,"",ROUND(F9*100/C9,2))</f>
        <v>0</v>
      </c>
      <c r="H9" s="133">
        <v>0</v>
      </c>
      <c r="I9" s="133">
        <v>0</v>
      </c>
      <c r="J9" s="133">
        <f>H9+I9</f>
        <v>0</v>
      </c>
      <c r="K9" s="135" t="s">
        <v>835</v>
      </c>
    </row>
    <row r="10" spans="1:11" ht="49.2" thickBot="1">
      <c r="A10" s="136" t="s">
        <v>838</v>
      </c>
      <c r="B10" s="137">
        <v>259303804580</v>
      </c>
      <c r="C10" s="137">
        <v>25930380458</v>
      </c>
      <c r="D10" s="137">
        <v>0</v>
      </c>
      <c r="E10" s="137">
        <v>2979000</v>
      </c>
      <c r="F10" s="137">
        <v>9000</v>
      </c>
      <c r="G10" s="138">
        <f>IF(C10=0,"",ROUND(F10*100/C10,2))</f>
        <v>0</v>
      </c>
      <c r="H10" s="137">
        <v>0</v>
      </c>
      <c r="I10" s="137">
        <v>0</v>
      </c>
      <c r="J10" s="137">
        <f>H10+I10</f>
        <v>0</v>
      </c>
      <c r="K10" s="139" t="s">
        <v>835</v>
      </c>
    </row>
    <row r="11" spans="1:11" ht="36" customHeight="1">
      <c r="A11" s="212" t="s">
        <v>839</v>
      </c>
      <c r="B11" s="212"/>
      <c r="C11" s="212"/>
      <c r="D11" s="212"/>
      <c r="E11" s="212"/>
      <c r="F11" s="212"/>
      <c r="G11" s="212"/>
      <c r="H11" s="212"/>
      <c r="I11" s="212"/>
      <c r="J11" s="212"/>
      <c r="K11" s="212"/>
    </row>
    <row r="12" spans="1:11">
      <c r="A12" s="140"/>
      <c r="B12" s="140"/>
      <c r="C12" s="140"/>
      <c r="D12" s="140"/>
      <c r="E12" s="140"/>
      <c r="F12" s="140"/>
      <c r="G12" s="140"/>
      <c r="H12" s="140"/>
      <c r="I12" s="140"/>
      <c r="J12" s="140"/>
      <c r="K12" s="140"/>
    </row>
    <row r="13" spans="1:11">
      <c r="A13" s="140"/>
      <c r="B13" s="140"/>
      <c r="C13" s="140"/>
      <c r="D13" s="140"/>
      <c r="E13" s="140"/>
      <c r="F13" s="140"/>
      <c r="G13" s="140"/>
      <c r="H13" s="140"/>
      <c r="I13" s="140"/>
      <c r="J13" s="140"/>
      <c r="K13" s="140"/>
    </row>
    <row r="14" spans="1:11">
      <c r="A14" s="140"/>
      <c r="B14" s="140"/>
      <c r="C14" s="140"/>
      <c r="D14" s="140"/>
      <c r="E14" s="140"/>
      <c r="F14" s="140"/>
      <c r="G14" s="140"/>
      <c r="H14" s="140"/>
      <c r="I14" s="140"/>
      <c r="J14" s="140"/>
      <c r="K14" s="140"/>
    </row>
    <row r="15" spans="1:11">
      <c r="A15" s="140"/>
      <c r="B15" s="140"/>
      <c r="C15" s="140"/>
      <c r="D15" s="140"/>
      <c r="E15" s="140"/>
      <c r="F15" s="140"/>
      <c r="G15" s="140"/>
      <c r="H15" s="140"/>
      <c r="I15" s="140"/>
      <c r="J15" s="140"/>
      <c r="K15" s="140"/>
    </row>
    <row r="16" spans="1:11">
      <c r="A16" s="140"/>
      <c r="B16" s="140"/>
      <c r="C16" s="140"/>
      <c r="D16" s="140"/>
      <c r="E16" s="140"/>
      <c r="F16" s="140"/>
      <c r="G16" s="140"/>
      <c r="H16" s="140"/>
      <c r="I16" s="140"/>
      <c r="J16" s="140"/>
      <c r="K16" s="140"/>
    </row>
    <row r="17" spans="1:11">
      <c r="A17" s="140"/>
      <c r="B17" s="140"/>
      <c r="C17" s="140"/>
      <c r="D17" s="140"/>
      <c r="E17" s="140"/>
      <c r="F17" s="140"/>
      <c r="G17" s="140"/>
      <c r="H17" s="140"/>
      <c r="I17" s="140"/>
      <c r="J17" s="140"/>
      <c r="K17" s="140"/>
    </row>
    <row r="18" spans="1:11">
      <c r="A18" s="140"/>
      <c r="B18" s="140"/>
      <c r="C18" s="140"/>
      <c r="D18" s="140"/>
      <c r="E18" s="140"/>
      <c r="F18" s="140"/>
      <c r="G18" s="140"/>
      <c r="H18" s="140"/>
      <c r="I18" s="140"/>
      <c r="J18" s="140"/>
      <c r="K18" s="140"/>
    </row>
    <row r="19" spans="1:11">
      <c r="A19" s="140"/>
      <c r="B19" s="140"/>
      <c r="C19" s="140"/>
      <c r="D19" s="140"/>
      <c r="E19" s="140"/>
      <c r="F19" s="140"/>
      <c r="G19" s="140"/>
      <c r="H19" s="140"/>
      <c r="I19" s="140"/>
      <c r="J19" s="140"/>
      <c r="K19" s="140"/>
    </row>
    <row r="20" spans="1:11">
      <c r="A20" s="140"/>
      <c r="B20" s="140"/>
      <c r="C20" s="140"/>
      <c r="D20" s="140"/>
      <c r="E20" s="140"/>
      <c r="F20" s="140"/>
      <c r="G20" s="140"/>
      <c r="H20" s="140"/>
      <c r="I20" s="140"/>
      <c r="J20" s="140"/>
      <c r="K20" s="140"/>
    </row>
    <row r="21" spans="1:11">
      <c r="A21" s="140"/>
      <c r="B21" s="140"/>
      <c r="C21" s="140"/>
      <c r="D21" s="140"/>
      <c r="E21" s="140"/>
      <c r="F21" s="140"/>
      <c r="G21" s="140"/>
      <c r="H21" s="140"/>
      <c r="I21" s="140"/>
      <c r="J21" s="140"/>
      <c r="K21" s="140"/>
    </row>
    <row r="22" spans="1:11">
      <c r="A22" s="140"/>
      <c r="B22" s="140"/>
      <c r="C22" s="140"/>
      <c r="D22" s="140"/>
      <c r="E22" s="140"/>
      <c r="F22" s="140"/>
      <c r="G22" s="140"/>
      <c r="H22" s="140"/>
      <c r="I22" s="140"/>
      <c r="J22" s="140"/>
      <c r="K22" s="140"/>
    </row>
    <row r="23" spans="1:11">
      <c r="A23" s="140"/>
      <c r="B23" s="140"/>
      <c r="C23" s="140"/>
      <c r="D23" s="140"/>
      <c r="E23" s="140"/>
      <c r="F23" s="140"/>
      <c r="G23" s="140"/>
      <c r="H23" s="140"/>
      <c r="I23" s="140"/>
      <c r="J23" s="140"/>
      <c r="K23" s="140"/>
    </row>
    <row r="24" spans="1:11">
      <c r="A24" s="140"/>
      <c r="B24" s="140"/>
      <c r="C24" s="140"/>
      <c r="D24" s="140"/>
      <c r="E24" s="140"/>
      <c r="F24" s="140"/>
      <c r="G24" s="140"/>
      <c r="H24" s="140"/>
      <c r="I24" s="140"/>
      <c r="J24" s="140"/>
      <c r="K24" s="140"/>
    </row>
    <row r="25" spans="1:11">
      <c r="A25" s="140"/>
      <c r="B25" s="140"/>
      <c r="C25" s="140"/>
      <c r="D25" s="140"/>
      <c r="E25" s="140"/>
      <c r="F25" s="140"/>
      <c r="G25" s="140"/>
      <c r="H25" s="140"/>
      <c r="I25" s="140"/>
      <c r="J25" s="140"/>
      <c r="K25" s="140"/>
    </row>
    <row r="26" spans="1:11">
      <c r="A26" s="140"/>
      <c r="B26" s="140"/>
      <c r="C26" s="140"/>
      <c r="D26" s="140"/>
      <c r="E26" s="140"/>
      <c r="F26" s="140"/>
      <c r="G26" s="140"/>
      <c r="H26" s="140"/>
      <c r="I26" s="140"/>
      <c r="J26" s="140"/>
      <c r="K26" s="140"/>
    </row>
    <row r="27" spans="1:11">
      <c r="A27" s="140"/>
      <c r="B27" s="140"/>
      <c r="C27" s="140"/>
      <c r="D27" s="140"/>
      <c r="E27" s="140"/>
      <c r="F27" s="140"/>
      <c r="G27" s="140"/>
      <c r="H27" s="140"/>
      <c r="I27" s="140"/>
      <c r="J27" s="140"/>
      <c r="K27" s="140"/>
    </row>
    <row r="28" spans="1:11">
      <c r="A28" s="140"/>
      <c r="B28" s="140"/>
      <c r="C28" s="140"/>
      <c r="D28" s="140"/>
      <c r="E28" s="140"/>
      <c r="F28" s="140"/>
      <c r="G28" s="140"/>
      <c r="H28" s="140"/>
      <c r="I28" s="140"/>
      <c r="J28" s="140"/>
      <c r="K28" s="140"/>
    </row>
    <row r="29" spans="1:11">
      <c r="A29" s="140"/>
      <c r="B29" s="140"/>
      <c r="C29" s="140"/>
      <c r="D29" s="140"/>
      <c r="E29" s="140"/>
      <c r="F29" s="140"/>
      <c r="G29" s="140"/>
      <c r="H29" s="140"/>
      <c r="I29" s="140"/>
      <c r="J29" s="140"/>
      <c r="K29" s="140"/>
    </row>
    <row r="30" spans="1:11">
      <c r="A30" s="140"/>
      <c r="B30" s="140"/>
      <c r="C30" s="140"/>
      <c r="D30" s="140"/>
      <c r="E30" s="140"/>
      <c r="F30" s="140"/>
      <c r="G30" s="140"/>
      <c r="H30" s="140"/>
      <c r="I30" s="140"/>
      <c r="J30" s="140"/>
      <c r="K30" s="140"/>
    </row>
    <row r="31" spans="1:11">
      <c r="A31" s="140"/>
      <c r="B31" s="140"/>
      <c r="C31" s="140"/>
      <c r="D31" s="140"/>
      <c r="E31" s="140"/>
      <c r="F31" s="140"/>
      <c r="G31" s="140"/>
      <c r="H31" s="140"/>
      <c r="I31" s="140"/>
      <c r="J31" s="140"/>
      <c r="K31" s="140"/>
    </row>
    <row r="32" spans="1:11">
      <c r="A32" s="140"/>
      <c r="B32" s="140"/>
      <c r="C32" s="140"/>
      <c r="D32" s="140"/>
      <c r="E32" s="140"/>
      <c r="F32" s="140"/>
      <c r="G32" s="140"/>
      <c r="H32" s="140"/>
      <c r="I32" s="140"/>
      <c r="J32" s="140"/>
      <c r="K32" s="140"/>
    </row>
    <row r="33" spans="1:11">
      <c r="A33" s="140"/>
      <c r="B33" s="140"/>
      <c r="C33" s="140"/>
      <c r="D33" s="140"/>
      <c r="E33" s="140"/>
      <c r="F33" s="140"/>
      <c r="G33" s="140"/>
      <c r="H33" s="140"/>
      <c r="I33" s="140"/>
      <c r="J33" s="140"/>
      <c r="K33" s="140"/>
    </row>
    <row r="34" spans="1:11">
      <c r="A34" s="140"/>
      <c r="B34" s="140"/>
      <c r="C34" s="140"/>
      <c r="D34" s="140"/>
      <c r="E34" s="140"/>
      <c r="F34" s="140"/>
      <c r="G34" s="140"/>
      <c r="H34" s="140"/>
      <c r="I34" s="140"/>
      <c r="J34" s="140"/>
      <c r="K34" s="140"/>
    </row>
    <row r="35" spans="1:11">
      <c r="A35" s="140"/>
      <c r="B35" s="140"/>
      <c r="C35" s="140"/>
      <c r="D35" s="140"/>
      <c r="E35" s="140"/>
      <c r="F35" s="140"/>
      <c r="G35" s="140"/>
      <c r="H35" s="140"/>
      <c r="I35" s="140"/>
      <c r="J35" s="140"/>
      <c r="K35" s="140"/>
    </row>
    <row r="36" spans="1:11">
      <c r="A36" s="140"/>
      <c r="B36" s="140"/>
      <c r="C36" s="140"/>
      <c r="D36" s="140"/>
      <c r="E36" s="140"/>
      <c r="F36" s="140"/>
      <c r="G36" s="140"/>
      <c r="H36" s="140"/>
      <c r="I36" s="140"/>
      <c r="J36" s="140"/>
      <c r="K36" s="140"/>
    </row>
    <row r="37" spans="1:11">
      <c r="A37" s="140"/>
      <c r="B37" s="140"/>
      <c r="C37" s="140"/>
      <c r="D37" s="140"/>
      <c r="E37" s="140"/>
      <c r="F37" s="140"/>
      <c r="G37" s="140"/>
      <c r="H37" s="140"/>
      <c r="I37" s="140"/>
      <c r="J37" s="140"/>
      <c r="K37" s="140"/>
    </row>
    <row r="38" spans="1:11">
      <c r="A38" s="140"/>
      <c r="B38" s="140"/>
      <c r="C38" s="140"/>
      <c r="D38" s="140"/>
      <c r="E38" s="140"/>
      <c r="F38" s="140"/>
      <c r="G38" s="140"/>
      <c r="H38" s="140"/>
      <c r="I38" s="140"/>
      <c r="J38" s="140"/>
      <c r="K38" s="140"/>
    </row>
    <row r="39" spans="1:11">
      <c r="A39" s="140"/>
      <c r="B39" s="140"/>
      <c r="C39" s="140"/>
      <c r="D39" s="140"/>
      <c r="E39" s="140"/>
      <c r="F39" s="140"/>
      <c r="G39" s="140"/>
      <c r="H39" s="140"/>
      <c r="I39" s="140"/>
      <c r="J39" s="140"/>
      <c r="K39" s="140"/>
    </row>
    <row r="40" spans="1:11">
      <c r="A40" s="140"/>
      <c r="B40" s="140"/>
      <c r="C40" s="140"/>
      <c r="D40" s="140"/>
      <c r="E40" s="140"/>
      <c r="F40" s="140"/>
      <c r="G40" s="140"/>
      <c r="H40" s="140"/>
      <c r="I40" s="140"/>
      <c r="J40" s="140"/>
      <c r="K40" s="140"/>
    </row>
    <row r="41" spans="1:11">
      <c r="A41" s="140"/>
      <c r="B41" s="140"/>
      <c r="C41" s="140"/>
      <c r="D41" s="140"/>
      <c r="E41" s="140"/>
      <c r="F41" s="140"/>
      <c r="G41" s="140"/>
      <c r="H41" s="140"/>
      <c r="I41" s="140"/>
      <c r="J41" s="140"/>
      <c r="K41" s="140"/>
    </row>
    <row r="42" spans="1:11">
      <c r="A42" s="140"/>
      <c r="B42" s="140"/>
      <c r="C42" s="140"/>
      <c r="D42" s="140"/>
      <c r="E42" s="140"/>
      <c r="F42" s="140"/>
      <c r="G42" s="140"/>
      <c r="H42" s="140"/>
      <c r="I42" s="140"/>
      <c r="J42" s="140"/>
      <c r="K42" s="140"/>
    </row>
    <row r="43" spans="1:11">
      <c r="A43" s="140"/>
      <c r="B43" s="140"/>
      <c r="C43" s="140"/>
      <c r="D43" s="140"/>
      <c r="E43" s="140"/>
      <c r="F43" s="140"/>
      <c r="G43" s="140"/>
      <c r="H43" s="140"/>
      <c r="I43" s="140"/>
      <c r="J43" s="140"/>
      <c r="K43" s="140"/>
    </row>
    <row r="44" spans="1:11">
      <c r="A44" s="140"/>
      <c r="B44" s="140"/>
      <c r="C44" s="140"/>
      <c r="D44" s="140"/>
      <c r="E44" s="140"/>
      <c r="F44" s="140"/>
      <c r="G44" s="140"/>
      <c r="H44" s="140"/>
      <c r="I44" s="140"/>
      <c r="J44" s="140"/>
      <c r="K44" s="140"/>
    </row>
    <row r="45" spans="1:11">
      <c r="A45" s="140"/>
      <c r="B45" s="140"/>
      <c r="C45" s="140"/>
      <c r="D45" s="140"/>
      <c r="E45" s="140"/>
      <c r="F45" s="140"/>
      <c r="G45" s="140"/>
      <c r="H45" s="140"/>
      <c r="I45" s="140"/>
      <c r="J45" s="140"/>
      <c r="K45" s="140"/>
    </row>
    <row r="46" spans="1:11">
      <c r="A46" s="140"/>
      <c r="B46" s="140"/>
      <c r="C46" s="140"/>
      <c r="D46" s="140"/>
      <c r="E46" s="140"/>
      <c r="F46" s="140"/>
      <c r="G46" s="140"/>
      <c r="H46" s="140"/>
      <c r="I46" s="140"/>
      <c r="J46" s="140"/>
      <c r="K46" s="140"/>
    </row>
    <row r="47" spans="1:11">
      <c r="A47" s="140"/>
      <c r="B47" s="140"/>
      <c r="C47" s="140"/>
      <c r="D47" s="140"/>
      <c r="E47" s="140"/>
      <c r="F47" s="140"/>
      <c r="G47" s="140"/>
      <c r="H47" s="140"/>
      <c r="I47" s="140"/>
      <c r="J47" s="140"/>
      <c r="K47" s="140"/>
    </row>
    <row r="48" spans="1:11">
      <c r="A48" s="140"/>
      <c r="B48" s="140"/>
      <c r="C48" s="140"/>
      <c r="D48" s="140"/>
      <c r="E48" s="140"/>
      <c r="F48" s="140"/>
      <c r="G48" s="140"/>
      <c r="H48" s="140"/>
      <c r="I48" s="140"/>
      <c r="J48" s="140"/>
      <c r="K48" s="140"/>
    </row>
    <row r="49" spans="1:11">
      <c r="A49" s="140"/>
      <c r="B49" s="140"/>
      <c r="C49" s="140"/>
      <c r="D49" s="140"/>
      <c r="E49" s="140"/>
      <c r="F49" s="140"/>
      <c r="G49" s="140"/>
      <c r="H49" s="140"/>
      <c r="I49" s="140"/>
      <c r="J49" s="140"/>
      <c r="K49" s="140"/>
    </row>
    <row r="50" spans="1:11">
      <c r="A50" s="140"/>
      <c r="B50" s="140"/>
      <c r="C50" s="140"/>
      <c r="D50" s="140"/>
      <c r="E50" s="140"/>
      <c r="F50" s="140"/>
      <c r="G50" s="140"/>
      <c r="H50" s="140"/>
      <c r="I50" s="140"/>
      <c r="J50" s="140"/>
      <c r="K50" s="140"/>
    </row>
  </sheetData>
  <mergeCells count="7">
    <mergeCell ref="A11:K11"/>
    <mergeCell ref="H4:J4"/>
    <mergeCell ref="A4:A5"/>
    <mergeCell ref="B4:C4"/>
    <mergeCell ref="K4:K5"/>
    <mergeCell ref="D4:D5"/>
    <mergeCell ref="E4:G4"/>
  </mergeCells>
  <phoneticPr fontId="2" type="noConversion"/>
  <pageMargins left="0.75" right="0.75" top="1" bottom="1" header="0.5" footer="0.5"/>
  <pageSetup paperSize="9" scale="70" orientation="portrait" horizontalDpi="180" verticalDpi="18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19" workbookViewId="0">
      <selection activeCell="A19" sqref="A19:E19"/>
    </sheetView>
  </sheetViews>
  <sheetFormatPr defaultRowHeight="16.2"/>
  <cols>
    <col min="1" max="1" width="22.44140625" customWidth="1"/>
    <col min="2" max="4" width="12.6640625" customWidth="1"/>
    <col min="5" max="5" width="50" customWidth="1"/>
    <col min="257" max="257" width="22.44140625" customWidth="1"/>
    <col min="258" max="260" width="12.6640625" customWidth="1"/>
    <col min="261" max="261" width="50" customWidth="1"/>
    <col min="513" max="513" width="22.44140625" customWidth="1"/>
    <col min="514" max="516" width="12.6640625" customWidth="1"/>
    <col min="517" max="517" width="50" customWidth="1"/>
    <col min="769" max="769" width="22.44140625" customWidth="1"/>
    <col min="770" max="772" width="12.6640625" customWidth="1"/>
    <col min="773" max="773" width="50" customWidth="1"/>
    <col min="1025" max="1025" width="22.44140625" customWidth="1"/>
    <col min="1026" max="1028" width="12.6640625" customWidth="1"/>
    <col min="1029" max="1029" width="50" customWidth="1"/>
    <col min="1281" max="1281" width="22.44140625" customWidth="1"/>
    <col min="1282" max="1284" width="12.6640625" customWidth="1"/>
    <col min="1285" max="1285" width="50" customWidth="1"/>
    <col min="1537" max="1537" width="22.44140625" customWidth="1"/>
    <col min="1538" max="1540" width="12.6640625" customWidth="1"/>
    <col min="1541" max="1541" width="50" customWidth="1"/>
    <col min="1793" max="1793" width="22.44140625" customWidth="1"/>
    <col min="1794" max="1796" width="12.6640625" customWidth="1"/>
    <col min="1797" max="1797" width="50" customWidth="1"/>
    <col min="2049" max="2049" width="22.44140625" customWidth="1"/>
    <col min="2050" max="2052" width="12.6640625" customWidth="1"/>
    <col min="2053" max="2053" width="50" customWidth="1"/>
    <col min="2305" max="2305" width="22.44140625" customWidth="1"/>
    <col min="2306" max="2308" width="12.6640625" customWidth="1"/>
    <col min="2309" max="2309" width="50" customWidth="1"/>
    <col min="2561" max="2561" width="22.44140625" customWidth="1"/>
    <col min="2562" max="2564" width="12.6640625" customWidth="1"/>
    <col min="2565" max="2565" width="50" customWidth="1"/>
    <col min="2817" max="2817" width="22.44140625" customWidth="1"/>
    <col min="2818" max="2820" width="12.6640625" customWidth="1"/>
    <col min="2821" max="2821" width="50" customWidth="1"/>
    <col min="3073" max="3073" width="22.44140625" customWidth="1"/>
    <col min="3074" max="3076" width="12.6640625" customWidth="1"/>
    <col min="3077" max="3077" width="50" customWidth="1"/>
    <col min="3329" max="3329" width="22.44140625" customWidth="1"/>
    <col min="3330" max="3332" width="12.6640625" customWidth="1"/>
    <col min="3333" max="3333" width="50" customWidth="1"/>
    <col min="3585" max="3585" width="22.44140625" customWidth="1"/>
    <col min="3586" max="3588" width="12.6640625" customWidth="1"/>
    <col min="3589" max="3589" width="50" customWidth="1"/>
    <col min="3841" max="3841" width="22.44140625" customWidth="1"/>
    <col min="3842" max="3844" width="12.6640625" customWidth="1"/>
    <col min="3845" max="3845" width="50" customWidth="1"/>
    <col min="4097" max="4097" width="22.44140625" customWidth="1"/>
    <col min="4098" max="4100" width="12.6640625" customWidth="1"/>
    <col min="4101" max="4101" width="50" customWidth="1"/>
    <col min="4353" max="4353" width="22.44140625" customWidth="1"/>
    <col min="4354" max="4356" width="12.6640625" customWidth="1"/>
    <col min="4357" max="4357" width="50" customWidth="1"/>
    <col min="4609" max="4609" width="22.44140625" customWidth="1"/>
    <col min="4610" max="4612" width="12.6640625" customWidth="1"/>
    <col min="4613" max="4613" width="50" customWidth="1"/>
    <col min="4865" max="4865" width="22.44140625" customWidth="1"/>
    <col min="4866" max="4868" width="12.6640625" customWidth="1"/>
    <col min="4869" max="4869" width="50" customWidth="1"/>
    <col min="5121" max="5121" width="22.44140625" customWidth="1"/>
    <col min="5122" max="5124" width="12.6640625" customWidth="1"/>
    <col min="5125" max="5125" width="50" customWidth="1"/>
    <col min="5377" max="5377" width="22.44140625" customWidth="1"/>
    <col min="5378" max="5380" width="12.6640625" customWidth="1"/>
    <col min="5381" max="5381" width="50" customWidth="1"/>
    <col min="5633" max="5633" width="22.44140625" customWidth="1"/>
    <col min="5634" max="5636" width="12.6640625" customWidth="1"/>
    <col min="5637" max="5637" width="50" customWidth="1"/>
    <col min="5889" max="5889" width="22.44140625" customWidth="1"/>
    <col min="5890" max="5892" width="12.6640625" customWidth="1"/>
    <col min="5893" max="5893" width="50" customWidth="1"/>
    <col min="6145" max="6145" width="22.44140625" customWidth="1"/>
    <col min="6146" max="6148" width="12.6640625" customWidth="1"/>
    <col min="6149" max="6149" width="50" customWidth="1"/>
    <col min="6401" max="6401" width="22.44140625" customWidth="1"/>
    <col min="6402" max="6404" width="12.6640625" customWidth="1"/>
    <col min="6405" max="6405" width="50" customWidth="1"/>
    <col min="6657" max="6657" width="22.44140625" customWidth="1"/>
    <col min="6658" max="6660" width="12.6640625" customWidth="1"/>
    <col min="6661" max="6661" width="50" customWidth="1"/>
    <col min="6913" max="6913" width="22.44140625" customWidth="1"/>
    <col min="6914" max="6916" width="12.6640625" customWidth="1"/>
    <col min="6917" max="6917" width="50" customWidth="1"/>
    <col min="7169" max="7169" width="22.44140625" customWidth="1"/>
    <col min="7170" max="7172" width="12.6640625" customWidth="1"/>
    <col min="7173" max="7173" width="50" customWidth="1"/>
    <col min="7425" max="7425" width="22.44140625" customWidth="1"/>
    <col min="7426" max="7428" width="12.6640625" customWidth="1"/>
    <col min="7429" max="7429" width="50" customWidth="1"/>
    <col min="7681" max="7681" width="22.44140625" customWidth="1"/>
    <col min="7682" max="7684" width="12.6640625" customWidth="1"/>
    <col min="7685" max="7685" width="50" customWidth="1"/>
    <col min="7937" max="7937" width="22.44140625" customWidth="1"/>
    <col min="7938" max="7940" width="12.6640625" customWidth="1"/>
    <col min="7941" max="7941" width="50" customWidth="1"/>
    <col min="8193" max="8193" width="22.44140625" customWidth="1"/>
    <col min="8194" max="8196" width="12.6640625" customWidth="1"/>
    <col min="8197" max="8197" width="50" customWidth="1"/>
    <col min="8449" max="8449" width="22.44140625" customWidth="1"/>
    <col min="8450" max="8452" width="12.6640625" customWidth="1"/>
    <col min="8453" max="8453" width="50" customWidth="1"/>
    <col min="8705" max="8705" width="22.44140625" customWidth="1"/>
    <col min="8706" max="8708" width="12.6640625" customWidth="1"/>
    <col min="8709" max="8709" width="50" customWidth="1"/>
    <col min="8961" max="8961" width="22.44140625" customWidth="1"/>
    <col min="8962" max="8964" width="12.6640625" customWidth="1"/>
    <col min="8965" max="8965" width="50" customWidth="1"/>
    <col min="9217" max="9217" width="22.44140625" customWidth="1"/>
    <col min="9218" max="9220" width="12.6640625" customWidth="1"/>
    <col min="9221" max="9221" width="50" customWidth="1"/>
    <col min="9473" max="9473" width="22.44140625" customWidth="1"/>
    <col min="9474" max="9476" width="12.6640625" customWidth="1"/>
    <col min="9477" max="9477" width="50" customWidth="1"/>
    <col min="9729" max="9729" width="22.44140625" customWidth="1"/>
    <col min="9730" max="9732" width="12.6640625" customWidth="1"/>
    <col min="9733" max="9733" width="50" customWidth="1"/>
    <col min="9985" max="9985" width="22.44140625" customWidth="1"/>
    <col min="9986" max="9988" width="12.6640625" customWidth="1"/>
    <col min="9989" max="9989" width="50" customWidth="1"/>
    <col min="10241" max="10241" width="22.44140625" customWidth="1"/>
    <col min="10242" max="10244" width="12.6640625" customWidth="1"/>
    <col min="10245" max="10245" width="50" customWidth="1"/>
    <col min="10497" max="10497" width="22.44140625" customWidth="1"/>
    <col min="10498" max="10500" width="12.6640625" customWidth="1"/>
    <col min="10501" max="10501" width="50" customWidth="1"/>
    <col min="10753" max="10753" width="22.44140625" customWidth="1"/>
    <col min="10754" max="10756" width="12.6640625" customWidth="1"/>
    <col min="10757" max="10757" width="50" customWidth="1"/>
    <col min="11009" max="11009" width="22.44140625" customWidth="1"/>
    <col min="11010" max="11012" width="12.6640625" customWidth="1"/>
    <col min="11013" max="11013" width="50" customWidth="1"/>
    <col min="11265" max="11265" width="22.44140625" customWidth="1"/>
    <col min="11266" max="11268" width="12.6640625" customWidth="1"/>
    <col min="11269" max="11269" width="50" customWidth="1"/>
    <col min="11521" max="11521" width="22.44140625" customWidth="1"/>
    <col min="11522" max="11524" width="12.6640625" customWidth="1"/>
    <col min="11525" max="11525" width="50" customWidth="1"/>
    <col min="11777" max="11777" width="22.44140625" customWidth="1"/>
    <col min="11778" max="11780" width="12.6640625" customWidth="1"/>
    <col min="11781" max="11781" width="50" customWidth="1"/>
    <col min="12033" max="12033" width="22.44140625" customWidth="1"/>
    <col min="12034" max="12036" width="12.6640625" customWidth="1"/>
    <col min="12037" max="12037" width="50" customWidth="1"/>
    <col min="12289" max="12289" width="22.44140625" customWidth="1"/>
    <col min="12290" max="12292" width="12.6640625" customWidth="1"/>
    <col min="12293" max="12293" width="50" customWidth="1"/>
    <col min="12545" max="12545" width="22.44140625" customWidth="1"/>
    <col min="12546" max="12548" width="12.6640625" customWidth="1"/>
    <col min="12549" max="12549" width="50" customWidth="1"/>
    <col min="12801" max="12801" width="22.44140625" customWidth="1"/>
    <col min="12802" max="12804" width="12.6640625" customWidth="1"/>
    <col min="12805" max="12805" width="50" customWidth="1"/>
    <col min="13057" max="13057" width="22.44140625" customWidth="1"/>
    <col min="13058" max="13060" width="12.6640625" customWidth="1"/>
    <col min="13061" max="13061" width="50" customWidth="1"/>
    <col min="13313" max="13313" width="22.44140625" customWidth="1"/>
    <col min="13314" max="13316" width="12.6640625" customWidth="1"/>
    <col min="13317" max="13317" width="50" customWidth="1"/>
    <col min="13569" max="13569" width="22.44140625" customWidth="1"/>
    <col min="13570" max="13572" width="12.6640625" customWidth="1"/>
    <col min="13573" max="13573" width="50" customWidth="1"/>
    <col min="13825" max="13825" width="22.44140625" customWidth="1"/>
    <col min="13826" max="13828" width="12.6640625" customWidth="1"/>
    <col min="13829" max="13829" width="50" customWidth="1"/>
    <col min="14081" max="14081" width="22.44140625" customWidth="1"/>
    <col min="14082" max="14084" width="12.6640625" customWidth="1"/>
    <col min="14085" max="14085" width="50" customWidth="1"/>
    <col min="14337" max="14337" width="22.44140625" customWidth="1"/>
    <col min="14338" max="14340" width="12.6640625" customWidth="1"/>
    <col min="14341" max="14341" width="50" customWidth="1"/>
    <col min="14593" max="14593" width="22.44140625" customWidth="1"/>
    <col min="14594" max="14596" width="12.6640625" customWidth="1"/>
    <col min="14597" max="14597" width="50" customWidth="1"/>
    <col min="14849" max="14849" width="22.44140625" customWidth="1"/>
    <col min="14850" max="14852" width="12.6640625" customWidth="1"/>
    <col min="14853" max="14853" width="50" customWidth="1"/>
    <col min="15105" max="15105" width="22.44140625" customWidth="1"/>
    <col min="15106" max="15108" width="12.6640625" customWidth="1"/>
    <col min="15109" max="15109" width="50" customWidth="1"/>
    <col min="15361" max="15361" width="22.44140625" customWidth="1"/>
    <col min="15362" max="15364" width="12.6640625" customWidth="1"/>
    <col min="15365" max="15365" width="50" customWidth="1"/>
    <col min="15617" max="15617" width="22.44140625" customWidth="1"/>
    <col min="15618" max="15620" width="12.6640625" customWidth="1"/>
    <col min="15621" max="15621" width="50" customWidth="1"/>
    <col min="15873" max="15873" width="22.44140625" customWidth="1"/>
    <col min="15874" max="15876" width="12.6640625" customWidth="1"/>
    <col min="15877" max="15877" width="50" customWidth="1"/>
    <col min="16129" max="16129" width="22.44140625" customWidth="1"/>
    <col min="16130" max="16132" width="12.6640625" customWidth="1"/>
    <col min="16133" max="16133" width="50" customWidth="1"/>
  </cols>
  <sheetData>
    <row r="1" spans="1:5" ht="22.2">
      <c r="A1" s="3"/>
      <c r="B1" s="3"/>
      <c r="C1" s="7" t="s">
        <v>723</v>
      </c>
      <c r="D1" s="3"/>
      <c r="E1" s="3"/>
    </row>
    <row r="2" spans="1:5" ht="22.2">
      <c r="A2" s="3"/>
      <c r="B2" s="3"/>
      <c r="C2" s="8" t="s">
        <v>840</v>
      </c>
      <c r="D2" s="3"/>
      <c r="E2" s="3"/>
    </row>
    <row r="3" spans="1:5" ht="16.8" thickBot="1">
      <c r="A3" s="72"/>
      <c r="B3" s="70"/>
      <c r="C3" s="71" t="s">
        <v>725</v>
      </c>
      <c r="D3" s="70"/>
      <c r="E3" s="2" t="s">
        <v>841</v>
      </c>
    </row>
    <row r="4" spans="1:5" ht="16.8" thickBot="1">
      <c r="A4" s="69" t="s">
        <v>842</v>
      </c>
      <c r="B4" s="68" t="s">
        <v>843</v>
      </c>
      <c r="C4" s="68" t="s">
        <v>660</v>
      </c>
      <c r="D4" s="68" t="s">
        <v>819</v>
      </c>
      <c r="E4" s="67" t="s">
        <v>820</v>
      </c>
    </row>
    <row r="5" spans="1:5">
      <c r="A5" s="56" t="s">
        <v>473</v>
      </c>
      <c r="B5" s="82">
        <v>0</v>
      </c>
      <c r="C5" s="82">
        <v>0</v>
      </c>
      <c r="D5" s="82">
        <f t="shared" ref="D5:D18" si="0">C5-B5</f>
        <v>0</v>
      </c>
      <c r="E5" s="81"/>
    </row>
    <row r="6" spans="1:5">
      <c r="A6" s="80" t="s">
        <v>472</v>
      </c>
      <c r="B6" s="79">
        <v>233</v>
      </c>
      <c r="C6" s="79">
        <v>210</v>
      </c>
      <c r="D6" s="79">
        <f t="shared" si="0"/>
        <v>-23</v>
      </c>
      <c r="E6" s="78"/>
    </row>
    <row r="7" spans="1:5">
      <c r="A7" s="45" t="s">
        <v>471</v>
      </c>
      <c r="B7" s="77">
        <v>141</v>
      </c>
      <c r="C7" s="77">
        <v>125</v>
      </c>
      <c r="D7" s="77">
        <f t="shared" si="0"/>
        <v>-16</v>
      </c>
      <c r="E7" s="76"/>
    </row>
    <row r="8" spans="1:5">
      <c r="A8" s="45" t="s">
        <v>470</v>
      </c>
      <c r="B8" s="77">
        <v>13</v>
      </c>
      <c r="C8" s="77">
        <v>13</v>
      </c>
      <c r="D8" s="77">
        <f t="shared" si="0"/>
        <v>0</v>
      </c>
      <c r="E8" s="76"/>
    </row>
    <row r="9" spans="1:5">
      <c r="A9" s="45" t="s">
        <v>469</v>
      </c>
      <c r="B9" s="77">
        <v>18</v>
      </c>
      <c r="C9" s="77">
        <v>18</v>
      </c>
      <c r="D9" s="77">
        <f t="shared" si="0"/>
        <v>0</v>
      </c>
      <c r="E9" s="76"/>
    </row>
    <row r="10" spans="1:5">
      <c r="A10" s="45" t="s">
        <v>468</v>
      </c>
      <c r="B10" s="77">
        <v>54</v>
      </c>
      <c r="C10" s="77">
        <v>47</v>
      </c>
      <c r="D10" s="77">
        <f t="shared" si="0"/>
        <v>-7</v>
      </c>
      <c r="E10" s="76"/>
    </row>
    <row r="11" spans="1:5">
      <c r="A11" s="45" t="s">
        <v>467</v>
      </c>
      <c r="B11" s="77">
        <v>7</v>
      </c>
      <c r="C11" s="77">
        <v>7</v>
      </c>
      <c r="D11" s="77">
        <f t="shared" si="0"/>
        <v>0</v>
      </c>
      <c r="E11" s="76"/>
    </row>
    <row r="12" spans="1:5">
      <c r="A12" s="80" t="s">
        <v>466</v>
      </c>
      <c r="B12" s="79">
        <v>686</v>
      </c>
      <c r="C12" s="79">
        <v>512</v>
      </c>
      <c r="D12" s="79">
        <f t="shared" si="0"/>
        <v>-174</v>
      </c>
      <c r="E12" s="78"/>
    </row>
    <row r="13" spans="1:5">
      <c r="A13" s="45" t="s">
        <v>465</v>
      </c>
      <c r="B13" s="77">
        <v>686</v>
      </c>
      <c r="C13" s="77">
        <v>512</v>
      </c>
      <c r="D13" s="77">
        <f t="shared" si="0"/>
        <v>-174</v>
      </c>
      <c r="E13" s="76"/>
    </row>
    <row r="14" spans="1:5">
      <c r="A14" s="80" t="s">
        <v>464</v>
      </c>
      <c r="B14" s="79">
        <v>6</v>
      </c>
      <c r="C14" s="79">
        <v>2</v>
      </c>
      <c r="D14" s="79">
        <f t="shared" si="0"/>
        <v>-4</v>
      </c>
      <c r="E14" s="78"/>
    </row>
    <row r="15" spans="1:5">
      <c r="A15" s="45" t="s">
        <v>463</v>
      </c>
      <c r="B15" s="77">
        <v>6</v>
      </c>
      <c r="C15" s="77">
        <v>2</v>
      </c>
      <c r="D15" s="77">
        <f t="shared" si="0"/>
        <v>-4</v>
      </c>
      <c r="E15" s="76"/>
    </row>
    <row r="16" spans="1:5">
      <c r="A16" s="80" t="s">
        <v>462</v>
      </c>
      <c r="B16" s="79">
        <v>250</v>
      </c>
      <c r="C16" s="79">
        <v>187</v>
      </c>
      <c r="D16" s="79">
        <f t="shared" si="0"/>
        <v>-63</v>
      </c>
      <c r="E16" s="78"/>
    </row>
    <row r="17" spans="1:5">
      <c r="A17" s="45" t="s">
        <v>461</v>
      </c>
      <c r="B17" s="77">
        <v>250</v>
      </c>
      <c r="C17" s="77">
        <v>187</v>
      </c>
      <c r="D17" s="77">
        <f t="shared" si="0"/>
        <v>-63</v>
      </c>
      <c r="E17" s="76"/>
    </row>
    <row r="18" spans="1:5" ht="16.8" thickBot="1">
      <c r="A18" s="75" t="s">
        <v>151</v>
      </c>
      <c r="B18" s="74">
        <v>1175</v>
      </c>
      <c r="C18" s="74">
        <v>911</v>
      </c>
      <c r="D18" s="74">
        <f t="shared" si="0"/>
        <v>-264</v>
      </c>
      <c r="E18" s="73"/>
    </row>
    <row r="19" spans="1:5" ht="409.2" customHeight="1">
      <c r="A19" s="165" t="s">
        <v>904</v>
      </c>
      <c r="B19" s="165"/>
      <c r="C19" s="165"/>
      <c r="D19" s="165"/>
      <c r="E19" s="165"/>
    </row>
  </sheetData>
  <mergeCells count="1">
    <mergeCell ref="A19:E19"/>
  </mergeCells>
  <phoneticPr fontId="2" type="noConversion"/>
  <pageMargins left="0.75" right="0.75" top="1" bottom="1" header="0.5" footer="0.5"/>
  <pageSetup paperSize="9" scale="90" orientation="portrait" horizontalDpi="180" verticalDpi="18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75" workbookViewId="0">
      <selection activeCell="A35" sqref="A35:F35"/>
    </sheetView>
  </sheetViews>
  <sheetFormatPr defaultRowHeight="16.2"/>
  <cols>
    <col min="1" max="1" width="30.6640625" style="102" customWidth="1"/>
    <col min="2" max="10" width="15.6640625" style="102" customWidth="1"/>
    <col min="11" max="11" width="21.77734375" style="102" customWidth="1"/>
    <col min="12" max="12" width="15.6640625" style="118" customWidth="1"/>
    <col min="13" max="13" width="21.109375" style="118" customWidth="1"/>
    <col min="14" max="256" width="8.88671875" style="90"/>
    <col min="257" max="257" width="30.6640625" style="90" customWidth="1"/>
    <col min="258" max="266" width="15.6640625" style="90" customWidth="1"/>
    <col min="267" max="267" width="21.77734375" style="90" customWidth="1"/>
    <col min="268" max="268" width="15.6640625" style="90" customWidth="1"/>
    <col min="269" max="269" width="21.109375" style="90" customWidth="1"/>
    <col min="270" max="512" width="8.88671875" style="90"/>
    <col min="513" max="513" width="30.6640625" style="90" customWidth="1"/>
    <col min="514" max="522" width="15.6640625" style="90" customWidth="1"/>
    <col min="523" max="523" width="21.77734375" style="90" customWidth="1"/>
    <col min="524" max="524" width="15.6640625" style="90" customWidth="1"/>
    <col min="525" max="525" width="21.109375" style="90" customWidth="1"/>
    <col min="526" max="768" width="8.88671875" style="90"/>
    <col min="769" max="769" width="30.6640625" style="90" customWidth="1"/>
    <col min="770" max="778" width="15.6640625" style="90" customWidth="1"/>
    <col min="779" max="779" width="21.77734375" style="90" customWidth="1"/>
    <col min="780" max="780" width="15.6640625" style="90" customWidth="1"/>
    <col min="781" max="781" width="21.109375" style="90" customWidth="1"/>
    <col min="782" max="1024" width="8.88671875" style="90"/>
    <col min="1025" max="1025" width="30.6640625" style="90" customWidth="1"/>
    <col min="1026" max="1034" width="15.6640625" style="90" customWidth="1"/>
    <col min="1035" max="1035" width="21.77734375" style="90" customWidth="1"/>
    <col min="1036" max="1036" width="15.6640625" style="90" customWidth="1"/>
    <col min="1037" max="1037" width="21.109375" style="90" customWidth="1"/>
    <col min="1038" max="1280" width="8.88671875" style="90"/>
    <col min="1281" max="1281" width="30.6640625" style="90" customWidth="1"/>
    <col min="1282" max="1290" width="15.6640625" style="90" customWidth="1"/>
    <col min="1291" max="1291" width="21.77734375" style="90" customWidth="1"/>
    <col min="1292" max="1292" width="15.6640625" style="90" customWidth="1"/>
    <col min="1293" max="1293" width="21.109375" style="90" customWidth="1"/>
    <col min="1294" max="1536" width="8.88671875" style="90"/>
    <col min="1537" max="1537" width="30.6640625" style="90" customWidth="1"/>
    <col min="1538" max="1546" width="15.6640625" style="90" customWidth="1"/>
    <col min="1547" max="1547" width="21.77734375" style="90" customWidth="1"/>
    <col min="1548" max="1548" width="15.6640625" style="90" customWidth="1"/>
    <col min="1549" max="1549" width="21.109375" style="90" customWidth="1"/>
    <col min="1550" max="1792" width="8.88671875" style="90"/>
    <col min="1793" max="1793" width="30.6640625" style="90" customWidth="1"/>
    <col min="1794" max="1802" width="15.6640625" style="90" customWidth="1"/>
    <col min="1803" max="1803" width="21.77734375" style="90" customWidth="1"/>
    <col min="1804" max="1804" width="15.6640625" style="90" customWidth="1"/>
    <col min="1805" max="1805" width="21.109375" style="90" customWidth="1"/>
    <col min="1806" max="2048" width="8.88671875" style="90"/>
    <col min="2049" max="2049" width="30.6640625" style="90" customWidth="1"/>
    <col min="2050" max="2058" width="15.6640625" style="90" customWidth="1"/>
    <col min="2059" max="2059" width="21.77734375" style="90" customWidth="1"/>
    <col min="2060" max="2060" width="15.6640625" style="90" customWidth="1"/>
    <col min="2061" max="2061" width="21.109375" style="90" customWidth="1"/>
    <col min="2062" max="2304" width="8.88671875" style="90"/>
    <col min="2305" max="2305" width="30.6640625" style="90" customWidth="1"/>
    <col min="2306" max="2314" width="15.6640625" style="90" customWidth="1"/>
    <col min="2315" max="2315" width="21.77734375" style="90" customWidth="1"/>
    <col min="2316" max="2316" width="15.6640625" style="90" customWidth="1"/>
    <col min="2317" max="2317" width="21.109375" style="90" customWidth="1"/>
    <col min="2318" max="2560" width="8.88671875" style="90"/>
    <col min="2561" max="2561" width="30.6640625" style="90" customWidth="1"/>
    <col min="2562" max="2570" width="15.6640625" style="90" customWidth="1"/>
    <col min="2571" max="2571" width="21.77734375" style="90" customWidth="1"/>
    <col min="2572" max="2572" width="15.6640625" style="90" customWidth="1"/>
    <col min="2573" max="2573" width="21.109375" style="90" customWidth="1"/>
    <col min="2574" max="2816" width="8.88671875" style="90"/>
    <col min="2817" max="2817" width="30.6640625" style="90" customWidth="1"/>
    <col min="2818" max="2826" width="15.6640625" style="90" customWidth="1"/>
    <col min="2827" max="2827" width="21.77734375" style="90" customWidth="1"/>
    <col min="2828" max="2828" width="15.6640625" style="90" customWidth="1"/>
    <col min="2829" max="2829" width="21.109375" style="90" customWidth="1"/>
    <col min="2830" max="3072" width="8.88671875" style="90"/>
    <col min="3073" max="3073" width="30.6640625" style="90" customWidth="1"/>
    <col min="3074" max="3082" width="15.6640625" style="90" customWidth="1"/>
    <col min="3083" max="3083" width="21.77734375" style="90" customWidth="1"/>
    <col min="3084" max="3084" width="15.6640625" style="90" customWidth="1"/>
    <col min="3085" max="3085" width="21.109375" style="90" customWidth="1"/>
    <col min="3086" max="3328" width="8.88671875" style="90"/>
    <col min="3329" max="3329" width="30.6640625" style="90" customWidth="1"/>
    <col min="3330" max="3338" width="15.6640625" style="90" customWidth="1"/>
    <col min="3339" max="3339" width="21.77734375" style="90" customWidth="1"/>
    <col min="3340" max="3340" width="15.6640625" style="90" customWidth="1"/>
    <col min="3341" max="3341" width="21.109375" style="90" customWidth="1"/>
    <col min="3342" max="3584" width="8.88671875" style="90"/>
    <col min="3585" max="3585" width="30.6640625" style="90" customWidth="1"/>
    <col min="3586" max="3594" width="15.6640625" style="90" customWidth="1"/>
    <col min="3595" max="3595" width="21.77734375" style="90" customWidth="1"/>
    <col min="3596" max="3596" width="15.6640625" style="90" customWidth="1"/>
    <col min="3597" max="3597" width="21.109375" style="90" customWidth="1"/>
    <col min="3598" max="3840" width="8.88671875" style="90"/>
    <col min="3841" max="3841" width="30.6640625" style="90" customWidth="1"/>
    <col min="3842" max="3850" width="15.6640625" style="90" customWidth="1"/>
    <col min="3851" max="3851" width="21.77734375" style="90" customWidth="1"/>
    <col min="3852" max="3852" width="15.6640625" style="90" customWidth="1"/>
    <col min="3853" max="3853" width="21.109375" style="90" customWidth="1"/>
    <col min="3854" max="4096" width="8.88671875" style="90"/>
    <col min="4097" max="4097" width="30.6640625" style="90" customWidth="1"/>
    <col min="4098" max="4106" width="15.6640625" style="90" customWidth="1"/>
    <col min="4107" max="4107" width="21.77734375" style="90" customWidth="1"/>
    <col min="4108" max="4108" width="15.6640625" style="90" customWidth="1"/>
    <col min="4109" max="4109" width="21.109375" style="90" customWidth="1"/>
    <col min="4110" max="4352" width="8.88671875" style="90"/>
    <col min="4353" max="4353" width="30.6640625" style="90" customWidth="1"/>
    <col min="4354" max="4362" width="15.6640625" style="90" customWidth="1"/>
    <col min="4363" max="4363" width="21.77734375" style="90" customWidth="1"/>
    <col min="4364" max="4364" width="15.6640625" style="90" customWidth="1"/>
    <col min="4365" max="4365" width="21.109375" style="90" customWidth="1"/>
    <col min="4366" max="4608" width="8.88671875" style="90"/>
    <col min="4609" max="4609" width="30.6640625" style="90" customWidth="1"/>
    <col min="4610" max="4618" width="15.6640625" style="90" customWidth="1"/>
    <col min="4619" max="4619" width="21.77734375" style="90" customWidth="1"/>
    <col min="4620" max="4620" width="15.6640625" style="90" customWidth="1"/>
    <col min="4621" max="4621" width="21.109375" style="90" customWidth="1"/>
    <col min="4622" max="4864" width="8.88671875" style="90"/>
    <col min="4865" max="4865" width="30.6640625" style="90" customWidth="1"/>
    <col min="4866" max="4874" width="15.6640625" style="90" customWidth="1"/>
    <col min="4875" max="4875" width="21.77734375" style="90" customWidth="1"/>
    <col min="4876" max="4876" width="15.6640625" style="90" customWidth="1"/>
    <col min="4877" max="4877" width="21.109375" style="90" customWidth="1"/>
    <col min="4878" max="5120" width="8.88671875" style="90"/>
    <col min="5121" max="5121" width="30.6640625" style="90" customWidth="1"/>
    <col min="5122" max="5130" width="15.6640625" style="90" customWidth="1"/>
    <col min="5131" max="5131" width="21.77734375" style="90" customWidth="1"/>
    <col min="5132" max="5132" width="15.6640625" style="90" customWidth="1"/>
    <col min="5133" max="5133" width="21.109375" style="90" customWidth="1"/>
    <col min="5134" max="5376" width="8.88671875" style="90"/>
    <col min="5377" max="5377" width="30.6640625" style="90" customWidth="1"/>
    <col min="5378" max="5386" width="15.6640625" style="90" customWidth="1"/>
    <col min="5387" max="5387" width="21.77734375" style="90" customWidth="1"/>
    <col min="5388" max="5388" width="15.6640625" style="90" customWidth="1"/>
    <col min="5389" max="5389" width="21.109375" style="90" customWidth="1"/>
    <col min="5390" max="5632" width="8.88671875" style="90"/>
    <col min="5633" max="5633" width="30.6640625" style="90" customWidth="1"/>
    <col min="5634" max="5642" width="15.6640625" style="90" customWidth="1"/>
    <col min="5643" max="5643" width="21.77734375" style="90" customWidth="1"/>
    <col min="5644" max="5644" width="15.6640625" style="90" customWidth="1"/>
    <col min="5645" max="5645" width="21.109375" style="90" customWidth="1"/>
    <col min="5646" max="5888" width="8.88671875" style="90"/>
    <col min="5889" max="5889" width="30.6640625" style="90" customWidth="1"/>
    <col min="5890" max="5898" width="15.6640625" style="90" customWidth="1"/>
    <col min="5899" max="5899" width="21.77734375" style="90" customWidth="1"/>
    <col min="5900" max="5900" width="15.6640625" style="90" customWidth="1"/>
    <col min="5901" max="5901" width="21.109375" style="90" customWidth="1"/>
    <col min="5902" max="6144" width="8.88671875" style="90"/>
    <col min="6145" max="6145" width="30.6640625" style="90" customWidth="1"/>
    <col min="6146" max="6154" width="15.6640625" style="90" customWidth="1"/>
    <col min="6155" max="6155" width="21.77734375" style="90" customWidth="1"/>
    <col min="6156" max="6156" width="15.6640625" style="90" customWidth="1"/>
    <col min="6157" max="6157" width="21.109375" style="90" customWidth="1"/>
    <col min="6158" max="6400" width="8.88671875" style="90"/>
    <col min="6401" max="6401" width="30.6640625" style="90" customWidth="1"/>
    <col min="6402" max="6410" width="15.6640625" style="90" customWidth="1"/>
    <col min="6411" max="6411" width="21.77734375" style="90" customWidth="1"/>
    <col min="6412" max="6412" width="15.6640625" style="90" customWidth="1"/>
    <col min="6413" max="6413" width="21.109375" style="90" customWidth="1"/>
    <col min="6414" max="6656" width="8.88671875" style="90"/>
    <col min="6657" max="6657" width="30.6640625" style="90" customWidth="1"/>
    <col min="6658" max="6666" width="15.6640625" style="90" customWidth="1"/>
    <col min="6667" max="6667" width="21.77734375" style="90" customWidth="1"/>
    <col min="6668" max="6668" width="15.6640625" style="90" customWidth="1"/>
    <col min="6669" max="6669" width="21.109375" style="90" customWidth="1"/>
    <col min="6670" max="6912" width="8.88671875" style="90"/>
    <col min="6913" max="6913" width="30.6640625" style="90" customWidth="1"/>
    <col min="6914" max="6922" width="15.6640625" style="90" customWidth="1"/>
    <col min="6923" max="6923" width="21.77734375" style="90" customWidth="1"/>
    <col min="6924" max="6924" width="15.6640625" style="90" customWidth="1"/>
    <col min="6925" max="6925" width="21.109375" style="90" customWidth="1"/>
    <col min="6926" max="7168" width="8.88671875" style="90"/>
    <col min="7169" max="7169" width="30.6640625" style="90" customWidth="1"/>
    <col min="7170" max="7178" width="15.6640625" style="90" customWidth="1"/>
    <col min="7179" max="7179" width="21.77734375" style="90" customWidth="1"/>
    <col min="7180" max="7180" width="15.6640625" style="90" customWidth="1"/>
    <col min="7181" max="7181" width="21.109375" style="90" customWidth="1"/>
    <col min="7182" max="7424" width="8.88671875" style="90"/>
    <col min="7425" max="7425" width="30.6640625" style="90" customWidth="1"/>
    <col min="7426" max="7434" width="15.6640625" style="90" customWidth="1"/>
    <col min="7435" max="7435" width="21.77734375" style="90" customWidth="1"/>
    <col min="7436" max="7436" width="15.6640625" style="90" customWidth="1"/>
    <col min="7437" max="7437" width="21.109375" style="90" customWidth="1"/>
    <col min="7438" max="7680" width="8.88671875" style="90"/>
    <col min="7681" max="7681" width="30.6640625" style="90" customWidth="1"/>
    <col min="7682" max="7690" width="15.6640625" style="90" customWidth="1"/>
    <col min="7691" max="7691" width="21.77734375" style="90" customWidth="1"/>
    <col min="7692" max="7692" width="15.6640625" style="90" customWidth="1"/>
    <col min="7693" max="7693" width="21.109375" style="90" customWidth="1"/>
    <col min="7694" max="7936" width="8.88671875" style="90"/>
    <col min="7937" max="7937" width="30.6640625" style="90" customWidth="1"/>
    <col min="7938" max="7946" width="15.6640625" style="90" customWidth="1"/>
    <col min="7947" max="7947" width="21.77734375" style="90" customWidth="1"/>
    <col min="7948" max="7948" width="15.6640625" style="90" customWidth="1"/>
    <col min="7949" max="7949" width="21.109375" style="90" customWidth="1"/>
    <col min="7950" max="8192" width="8.88671875" style="90"/>
    <col min="8193" max="8193" width="30.6640625" style="90" customWidth="1"/>
    <col min="8194" max="8202" width="15.6640625" style="90" customWidth="1"/>
    <col min="8203" max="8203" width="21.77734375" style="90" customWidth="1"/>
    <col min="8204" max="8204" width="15.6640625" style="90" customWidth="1"/>
    <col min="8205" max="8205" width="21.109375" style="90" customWidth="1"/>
    <col min="8206" max="8448" width="8.88671875" style="90"/>
    <col min="8449" max="8449" width="30.6640625" style="90" customWidth="1"/>
    <col min="8450" max="8458" width="15.6640625" style="90" customWidth="1"/>
    <col min="8459" max="8459" width="21.77734375" style="90" customWidth="1"/>
    <col min="8460" max="8460" width="15.6640625" style="90" customWidth="1"/>
    <col min="8461" max="8461" width="21.109375" style="90" customWidth="1"/>
    <col min="8462" max="8704" width="8.88671875" style="90"/>
    <col min="8705" max="8705" width="30.6640625" style="90" customWidth="1"/>
    <col min="8706" max="8714" width="15.6640625" style="90" customWidth="1"/>
    <col min="8715" max="8715" width="21.77734375" style="90" customWidth="1"/>
    <col min="8716" max="8716" width="15.6640625" style="90" customWidth="1"/>
    <col min="8717" max="8717" width="21.109375" style="90" customWidth="1"/>
    <col min="8718" max="8960" width="8.88671875" style="90"/>
    <col min="8961" max="8961" width="30.6640625" style="90" customWidth="1"/>
    <col min="8962" max="8970" width="15.6640625" style="90" customWidth="1"/>
    <col min="8971" max="8971" width="21.77734375" style="90" customWidth="1"/>
    <col min="8972" max="8972" width="15.6640625" style="90" customWidth="1"/>
    <col min="8973" max="8973" width="21.109375" style="90" customWidth="1"/>
    <col min="8974" max="9216" width="8.88671875" style="90"/>
    <col min="9217" max="9217" width="30.6640625" style="90" customWidth="1"/>
    <col min="9218" max="9226" width="15.6640625" style="90" customWidth="1"/>
    <col min="9227" max="9227" width="21.77734375" style="90" customWidth="1"/>
    <col min="9228" max="9228" width="15.6640625" style="90" customWidth="1"/>
    <col min="9229" max="9229" width="21.109375" style="90" customWidth="1"/>
    <col min="9230" max="9472" width="8.88671875" style="90"/>
    <col min="9473" max="9473" width="30.6640625" style="90" customWidth="1"/>
    <col min="9474" max="9482" width="15.6640625" style="90" customWidth="1"/>
    <col min="9483" max="9483" width="21.77734375" style="90" customWidth="1"/>
    <col min="9484" max="9484" width="15.6640625" style="90" customWidth="1"/>
    <col min="9485" max="9485" width="21.109375" style="90" customWidth="1"/>
    <col min="9486" max="9728" width="8.88671875" style="90"/>
    <col min="9729" max="9729" width="30.6640625" style="90" customWidth="1"/>
    <col min="9730" max="9738" width="15.6640625" style="90" customWidth="1"/>
    <col min="9739" max="9739" width="21.77734375" style="90" customWidth="1"/>
    <col min="9740" max="9740" width="15.6640625" style="90" customWidth="1"/>
    <col min="9741" max="9741" width="21.109375" style="90" customWidth="1"/>
    <col min="9742" max="9984" width="8.88671875" style="90"/>
    <col min="9985" max="9985" width="30.6640625" style="90" customWidth="1"/>
    <col min="9986" max="9994" width="15.6640625" style="90" customWidth="1"/>
    <col min="9995" max="9995" width="21.77734375" style="90" customWidth="1"/>
    <col min="9996" max="9996" width="15.6640625" style="90" customWidth="1"/>
    <col min="9997" max="9997" width="21.109375" style="90" customWidth="1"/>
    <col min="9998" max="10240" width="8.88671875" style="90"/>
    <col min="10241" max="10241" width="30.6640625" style="90" customWidth="1"/>
    <col min="10242" max="10250" width="15.6640625" style="90" customWidth="1"/>
    <col min="10251" max="10251" width="21.77734375" style="90" customWidth="1"/>
    <col min="10252" max="10252" width="15.6640625" style="90" customWidth="1"/>
    <col min="10253" max="10253" width="21.109375" style="90" customWidth="1"/>
    <col min="10254" max="10496" width="8.88671875" style="90"/>
    <col min="10497" max="10497" width="30.6640625" style="90" customWidth="1"/>
    <col min="10498" max="10506" width="15.6640625" style="90" customWidth="1"/>
    <col min="10507" max="10507" width="21.77734375" style="90" customWidth="1"/>
    <col min="10508" max="10508" width="15.6640625" style="90" customWidth="1"/>
    <col min="10509" max="10509" width="21.109375" style="90" customWidth="1"/>
    <col min="10510" max="10752" width="8.88671875" style="90"/>
    <col min="10753" max="10753" width="30.6640625" style="90" customWidth="1"/>
    <col min="10754" max="10762" width="15.6640625" style="90" customWidth="1"/>
    <col min="10763" max="10763" width="21.77734375" style="90" customWidth="1"/>
    <col min="10764" max="10764" width="15.6640625" style="90" customWidth="1"/>
    <col min="10765" max="10765" width="21.109375" style="90" customWidth="1"/>
    <col min="10766" max="11008" width="8.88671875" style="90"/>
    <col min="11009" max="11009" width="30.6640625" style="90" customWidth="1"/>
    <col min="11010" max="11018" width="15.6640625" style="90" customWidth="1"/>
    <col min="11019" max="11019" width="21.77734375" style="90" customWidth="1"/>
    <col min="11020" max="11020" width="15.6640625" style="90" customWidth="1"/>
    <col min="11021" max="11021" width="21.109375" style="90" customWidth="1"/>
    <col min="11022" max="11264" width="8.88671875" style="90"/>
    <col min="11265" max="11265" width="30.6640625" style="90" customWidth="1"/>
    <col min="11266" max="11274" width="15.6640625" style="90" customWidth="1"/>
    <col min="11275" max="11275" width="21.77734375" style="90" customWidth="1"/>
    <col min="11276" max="11276" width="15.6640625" style="90" customWidth="1"/>
    <col min="11277" max="11277" width="21.109375" style="90" customWidth="1"/>
    <col min="11278" max="11520" width="8.88671875" style="90"/>
    <col min="11521" max="11521" width="30.6640625" style="90" customWidth="1"/>
    <col min="11522" max="11530" width="15.6640625" style="90" customWidth="1"/>
    <col min="11531" max="11531" width="21.77734375" style="90" customWidth="1"/>
    <col min="11532" max="11532" width="15.6640625" style="90" customWidth="1"/>
    <col min="11533" max="11533" width="21.109375" style="90" customWidth="1"/>
    <col min="11534" max="11776" width="8.88671875" style="90"/>
    <col min="11777" max="11777" width="30.6640625" style="90" customWidth="1"/>
    <col min="11778" max="11786" width="15.6640625" style="90" customWidth="1"/>
    <col min="11787" max="11787" width="21.77734375" style="90" customWidth="1"/>
    <col min="11788" max="11788" width="15.6640625" style="90" customWidth="1"/>
    <col min="11789" max="11789" width="21.109375" style="90" customWidth="1"/>
    <col min="11790" max="12032" width="8.88671875" style="90"/>
    <col min="12033" max="12033" width="30.6640625" style="90" customWidth="1"/>
    <col min="12034" max="12042" width="15.6640625" style="90" customWidth="1"/>
    <col min="12043" max="12043" width="21.77734375" style="90" customWidth="1"/>
    <col min="12044" max="12044" width="15.6640625" style="90" customWidth="1"/>
    <col min="12045" max="12045" width="21.109375" style="90" customWidth="1"/>
    <col min="12046" max="12288" width="8.88671875" style="90"/>
    <col min="12289" max="12289" width="30.6640625" style="90" customWidth="1"/>
    <col min="12290" max="12298" width="15.6640625" style="90" customWidth="1"/>
    <col min="12299" max="12299" width="21.77734375" style="90" customWidth="1"/>
    <col min="12300" max="12300" width="15.6640625" style="90" customWidth="1"/>
    <col min="12301" max="12301" width="21.109375" style="90" customWidth="1"/>
    <col min="12302" max="12544" width="8.88671875" style="90"/>
    <col min="12545" max="12545" width="30.6640625" style="90" customWidth="1"/>
    <col min="12546" max="12554" width="15.6640625" style="90" customWidth="1"/>
    <col min="12555" max="12555" width="21.77734375" style="90" customWidth="1"/>
    <col min="12556" max="12556" width="15.6640625" style="90" customWidth="1"/>
    <col min="12557" max="12557" width="21.109375" style="90" customWidth="1"/>
    <col min="12558" max="12800" width="8.88671875" style="90"/>
    <col min="12801" max="12801" width="30.6640625" style="90" customWidth="1"/>
    <col min="12802" max="12810" width="15.6640625" style="90" customWidth="1"/>
    <col min="12811" max="12811" width="21.77734375" style="90" customWidth="1"/>
    <col min="12812" max="12812" width="15.6640625" style="90" customWidth="1"/>
    <col min="12813" max="12813" width="21.109375" style="90" customWidth="1"/>
    <col min="12814" max="13056" width="8.88671875" style="90"/>
    <col min="13057" max="13057" width="30.6640625" style="90" customWidth="1"/>
    <col min="13058" max="13066" width="15.6640625" style="90" customWidth="1"/>
    <col min="13067" max="13067" width="21.77734375" style="90" customWidth="1"/>
    <col min="13068" max="13068" width="15.6640625" style="90" customWidth="1"/>
    <col min="13069" max="13069" width="21.109375" style="90" customWidth="1"/>
    <col min="13070" max="13312" width="8.88671875" style="90"/>
    <col min="13313" max="13313" width="30.6640625" style="90" customWidth="1"/>
    <col min="13314" max="13322" width="15.6640625" style="90" customWidth="1"/>
    <col min="13323" max="13323" width="21.77734375" style="90" customWidth="1"/>
    <col min="13324" max="13324" width="15.6640625" style="90" customWidth="1"/>
    <col min="13325" max="13325" width="21.109375" style="90" customWidth="1"/>
    <col min="13326" max="13568" width="8.88671875" style="90"/>
    <col min="13569" max="13569" width="30.6640625" style="90" customWidth="1"/>
    <col min="13570" max="13578" width="15.6640625" style="90" customWidth="1"/>
    <col min="13579" max="13579" width="21.77734375" style="90" customWidth="1"/>
    <col min="13580" max="13580" width="15.6640625" style="90" customWidth="1"/>
    <col min="13581" max="13581" width="21.109375" style="90" customWidth="1"/>
    <col min="13582" max="13824" width="8.88671875" style="90"/>
    <col min="13825" max="13825" width="30.6640625" style="90" customWidth="1"/>
    <col min="13826" max="13834" width="15.6640625" style="90" customWidth="1"/>
    <col min="13835" max="13835" width="21.77734375" style="90" customWidth="1"/>
    <col min="13836" max="13836" width="15.6640625" style="90" customWidth="1"/>
    <col min="13837" max="13837" width="21.109375" style="90" customWidth="1"/>
    <col min="13838" max="14080" width="8.88671875" style="90"/>
    <col min="14081" max="14081" width="30.6640625" style="90" customWidth="1"/>
    <col min="14082" max="14090" width="15.6640625" style="90" customWidth="1"/>
    <col min="14091" max="14091" width="21.77734375" style="90" customWidth="1"/>
    <col min="14092" max="14092" width="15.6640625" style="90" customWidth="1"/>
    <col min="14093" max="14093" width="21.109375" style="90" customWidth="1"/>
    <col min="14094" max="14336" width="8.88671875" style="90"/>
    <col min="14337" max="14337" width="30.6640625" style="90" customWidth="1"/>
    <col min="14338" max="14346" width="15.6640625" style="90" customWidth="1"/>
    <col min="14347" max="14347" width="21.77734375" style="90" customWidth="1"/>
    <col min="14348" max="14348" width="15.6640625" style="90" customWidth="1"/>
    <col min="14349" max="14349" width="21.109375" style="90" customWidth="1"/>
    <col min="14350" max="14592" width="8.88671875" style="90"/>
    <col min="14593" max="14593" width="30.6640625" style="90" customWidth="1"/>
    <col min="14594" max="14602" width="15.6640625" style="90" customWidth="1"/>
    <col min="14603" max="14603" width="21.77734375" style="90" customWidth="1"/>
    <col min="14604" max="14604" width="15.6640625" style="90" customWidth="1"/>
    <col min="14605" max="14605" width="21.109375" style="90" customWidth="1"/>
    <col min="14606" max="14848" width="8.88671875" style="90"/>
    <col min="14849" max="14849" width="30.6640625" style="90" customWidth="1"/>
    <col min="14850" max="14858" width="15.6640625" style="90" customWidth="1"/>
    <col min="14859" max="14859" width="21.77734375" style="90" customWidth="1"/>
    <col min="14860" max="14860" width="15.6640625" style="90" customWidth="1"/>
    <col min="14861" max="14861" width="21.109375" style="90" customWidth="1"/>
    <col min="14862" max="15104" width="8.88671875" style="90"/>
    <col min="15105" max="15105" width="30.6640625" style="90" customWidth="1"/>
    <col min="15106" max="15114" width="15.6640625" style="90" customWidth="1"/>
    <col min="15115" max="15115" width="21.77734375" style="90" customWidth="1"/>
    <col min="15116" max="15116" width="15.6640625" style="90" customWidth="1"/>
    <col min="15117" max="15117" width="21.109375" style="90" customWidth="1"/>
    <col min="15118" max="15360" width="8.88671875" style="90"/>
    <col min="15361" max="15361" width="30.6640625" style="90" customWidth="1"/>
    <col min="15362" max="15370" width="15.6640625" style="90" customWidth="1"/>
    <col min="15371" max="15371" width="21.77734375" style="90" customWidth="1"/>
    <col min="15372" max="15372" width="15.6640625" style="90" customWidth="1"/>
    <col min="15373" max="15373" width="21.109375" style="90" customWidth="1"/>
    <col min="15374" max="15616" width="8.88671875" style="90"/>
    <col min="15617" max="15617" width="30.6640625" style="90" customWidth="1"/>
    <col min="15618" max="15626" width="15.6640625" style="90" customWidth="1"/>
    <col min="15627" max="15627" width="21.77734375" style="90" customWidth="1"/>
    <col min="15628" max="15628" width="15.6640625" style="90" customWidth="1"/>
    <col min="15629" max="15629" width="21.109375" style="90" customWidth="1"/>
    <col min="15630" max="15872" width="8.88671875" style="90"/>
    <col min="15873" max="15873" width="30.6640625" style="90" customWidth="1"/>
    <col min="15874" max="15882" width="15.6640625" style="90" customWidth="1"/>
    <col min="15883" max="15883" width="21.77734375" style="90" customWidth="1"/>
    <col min="15884" max="15884" width="15.6640625" style="90" customWidth="1"/>
    <col min="15885" max="15885" width="21.109375" style="90" customWidth="1"/>
    <col min="15886" max="16128" width="8.88671875" style="90"/>
    <col min="16129" max="16129" width="30.6640625" style="90" customWidth="1"/>
    <col min="16130" max="16138" width="15.6640625" style="90" customWidth="1"/>
    <col min="16139" max="16139" width="21.77734375" style="90" customWidth="1"/>
    <col min="16140" max="16140" width="15.6640625" style="90" customWidth="1"/>
    <col min="16141" max="16141" width="21.109375" style="90" customWidth="1"/>
    <col min="16142" max="16384" width="8.88671875" style="90"/>
  </cols>
  <sheetData>
    <row r="1" spans="1:13" ht="22.2">
      <c r="A1" s="124"/>
      <c r="B1" s="124"/>
      <c r="C1" s="7" t="s">
        <v>723</v>
      </c>
      <c r="D1" s="124"/>
      <c r="E1" s="124"/>
      <c r="F1" s="124"/>
      <c r="G1" s="124"/>
      <c r="H1" s="124"/>
      <c r="I1" s="124"/>
      <c r="J1" s="124"/>
      <c r="K1" s="124"/>
      <c r="L1" s="117"/>
      <c r="M1" s="117"/>
    </row>
    <row r="2" spans="1:13" ht="22.2">
      <c r="A2" s="107"/>
      <c r="B2" s="107"/>
      <c r="C2" s="8" t="s">
        <v>844</v>
      </c>
      <c r="D2" s="107"/>
      <c r="E2" s="107"/>
      <c r="F2" s="107"/>
      <c r="G2" s="107"/>
      <c r="H2" s="107"/>
      <c r="I2" s="107"/>
      <c r="J2" s="107"/>
      <c r="K2" s="107"/>
      <c r="L2" s="117"/>
      <c r="M2" s="117"/>
    </row>
    <row r="3" spans="1:13" ht="16.8" thickBot="1">
      <c r="A3" s="6"/>
      <c r="B3" s="9"/>
      <c r="C3" s="71" t="s">
        <v>725</v>
      </c>
      <c r="D3" s="9"/>
      <c r="E3" s="9"/>
      <c r="F3" s="9"/>
      <c r="G3" s="9"/>
      <c r="H3" s="9"/>
      <c r="I3" s="9"/>
      <c r="J3" s="9"/>
      <c r="K3" s="60"/>
      <c r="M3" s="60" t="s">
        <v>644</v>
      </c>
    </row>
    <row r="4" spans="1:13">
      <c r="A4" s="151" t="s">
        <v>807</v>
      </c>
      <c r="B4" s="167" t="s">
        <v>845</v>
      </c>
      <c r="C4" s="167"/>
      <c r="D4" s="167"/>
      <c r="E4" s="167"/>
      <c r="F4" s="167"/>
      <c r="G4" s="167"/>
      <c r="H4" s="167"/>
      <c r="I4" s="167"/>
      <c r="J4" s="167"/>
      <c r="K4" s="167"/>
      <c r="L4" s="167"/>
      <c r="M4" s="168"/>
    </row>
    <row r="5" spans="1:13">
      <c r="A5" s="195"/>
      <c r="B5" s="204" t="s">
        <v>846</v>
      </c>
      <c r="C5" s="205" t="s">
        <v>847</v>
      </c>
      <c r="D5" s="205" t="s">
        <v>848</v>
      </c>
      <c r="E5" s="205" t="s">
        <v>849</v>
      </c>
      <c r="F5" s="205" t="s">
        <v>850</v>
      </c>
      <c r="G5" s="205" t="s">
        <v>851</v>
      </c>
      <c r="H5" s="205" t="s">
        <v>852</v>
      </c>
      <c r="I5" s="205" t="s">
        <v>853</v>
      </c>
      <c r="J5" s="205" t="s">
        <v>854</v>
      </c>
      <c r="K5" s="204" t="s">
        <v>855</v>
      </c>
      <c r="L5" s="205" t="s">
        <v>856</v>
      </c>
      <c r="M5" s="207" t="s">
        <v>857</v>
      </c>
    </row>
    <row r="6" spans="1:13" ht="16.8" thickBot="1">
      <c r="A6" s="153"/>
      <c r="B6" s="169"/>
      <c r="C6" s="169"/>
      <c r="D6" s="174"/>
      <c r="E6" s="169"/>
      <c r="F6" s="174"/>
      <c r="G6" s="169"/>
      <c r="H6" s="174"/>
      <c r="I6" s="174"/>
      <c r="J6" s="174"/>
      <c r="K6" s="169"/>
      <c r="L6" s="169"/>
      <c r="M6" s="172"/>
    </row>
    <row r="7" spans="1:13">
      <c r="A7" s="56" t="s">
        <v>473</v>
      </c>
      <c r="B7" s="141">
        <v>822433000</v>
      </c>
      <c r="C7" s="82">
        <v>0</v>
      </c>
      <c r="D7" s="82">
        <v>11161000</v>
      </c>
      <c r="E7" s="82">
        <v>0</v>
      </c>
      <c r="F7" s="82">
        <v>122027000</v>
      </c>
      <c r="G7" s="82">
        <v>72801000</v>
      </c>
      <c r="H7" s="82">
        <v>0</v>
      </c>
      <c r="I7" s="82">
        <v>95390000</v>
      </c>
      <c r="J7" s="141">
        <v>0</v>
      </c>
      <c r="K7" s="82">
        <v>1123812000</v>
      </c>
      <c r="L7" s="82">
        <v>124336000</v>
      </c>
      <c r="M7" s="96">
        <v>1248148000</v>
      </c>
    </row>
    <row r="8" spans="1:13">
      <c r="A8" s="45" t="s">
        <v>480</v>
      </c>
      <c r="B8" s="77">
        <v>677452000</v>
      </c>
      <c r="C8" s="77">
        <v>0</v>
      </c>
      <c r="D8" s="77">
        <v>428000</v>
      </c>
      <c r="E8" s="77">
        <v>0</v>
      </c>
      <c r="F8" s="77">
        <v>85453000</v>
      </c>
      <c r="G8" s="77">
        <v>51924000</v>
      </c>
      <c r="H8" s="77">
        <v>0</v>
      </c>
      <c r="I8" s="77">
        <v>69428000</v>
      </c>
      <c r="J8" s="77">
        <v>0</v>
      </c>
      <c r="K8" s="77">
        <v>884685000</v>
      </c>
      <c r="L8" s="77">
        <v>124336000</v>
      </c>
      <c r="M8" s="98">
        <v>1009021000</v>
      </c>
    </row>
    <row r="9" spans="1:13">
      <c r="A9" s="45" t="s">
        <v>476</v>
      </c>
      <c r="B9" s="77">
        <v>677452000</v>
      </c>
      <c r="C9" s="77">
        <v>0</v>
      </c>
      <c r="D9" s="77">
        <v>428000</v>
      </c>
      <c r="E9" s="77">
        <v>0</v>
      </c>
      <c r="F9" s="77">
        <v>85453000</v>
      </c>
      <c r="G9" s="77">
        <v>51924000</v>
      </c>
      <c r="H9" s="77">
        <v>0</v>
      </c>
      <c r="I9" s="77">
        <v>69428000</v>
      </c>
      <c r="J9" s="77">
        <v>0</v>
      </c>
      <c r="K9" s="77">
        <v>884685000</v>
      </c>
      <c r="L9" s="77">
        <v>0</v>
      </c>
      <c r="M9" s="98">
        <v>884685000</v>
      </c>
    </row>
    <row r="10" spans="1:13">
      <c r="A10" s="45" t="s">
        <v>475</v>
      </c>
      <c r="B10" s="77">
        <v>0</v>
      </c>
      <c r="C10" s="77">
        <v>0</v>
      </c>
      <c r="D10" s="77">
        <v>0</v>
      </c>
      <c r="E10" s="77">
        <v>0</v>
      </c>
      <c r="F10" s="77">
        <v>0</v>
      </c>
      <c r="G10" s="77">
        <v>0</v>
      </c>
      <c r="H10" s="77">
        <v>0</v>
      </c>
      <c r="I10" s="77">
        <v>0</v>
      </c>
      <c r="J10" s="77">
        <v>0</v>
      </c>
      <c r="K10" s="77">
        <v>0</v>
      </c>
      <c r="L10" s="77">
        <v>124336000</v>
      </c>
      <c r="M10" s="98">
        <v>124336000</v>
      </c>
    </row>
    <row r="11" spans="1:13">
      <c r="A11" s="45" t="s">
        <v>479</v>
      </c>
      <c r="B11" s="77">
        <v>144981000</v>
      </c>
      <c r="C11" s="77">
        <v>0</v>
      </c>
      <c r="D11" s="77">
        <v>10323000</v>
      </c>
      <c r="E11" s="77">
        <v>0</v>
      </c>
      <c r="F11" s="77">
        <v>36574000</v>
      </c>
      <c r="G11" s="77">
        <v>20877000</v>
      </c>
      <c r="H11" s="77">
        <v>0</v>
      </c>
      <c r="I11" s="77">
        <v>25962000</v>
      </c>
      <c r="J11" s="77">
        <v>0</v>
      </c>
      <c r="K11" s="77">
        <v>238717000</v>
      </c>
      <c r="L11" s="77">
        <v>0</v>
      </c>
      <c r="M11" s="98">
        <v>238717000</v>
      </c>
    </row>
    <row r="12" spans="1:13">
      <c r="A12" s="45" t="s">
        <v>476</v>
      </c>
      <c r="B12" s="77">
        <v>144981000</v>
      </c>
      <c r="C12" s="77">
        <v>0</v>
      </c>
      <c r="D12" s="77">
        <v>10323000</v>
      </c>
      <c r="E12" s="77">
        <v>0</v>
      </c>
      <c r="F12" s="77">
        <v>36574000</v>
      </c>
      <c r="G12" s="77">
        <v>20877000</v>
      </c>
      <c r="H12" s="77">
        <v>0</v>
      </c>
      <c r="I12" s="77">
        <v>25962000</v>
      </c>
      <c r="J12" s="77">
        <v>0</v>
      </c>
      <c r="K12" s="77">
        <v>238717000</v>
      </c>
      <c r="L12" s="77">
        <v>0</v>
      </c>
      <c r="M12" s="98">
        <v>238717000</v>
      </c>
    </row>
    <row r="13" spans="1:13">
      <c r="A13" s="45" t="s">
        <v>478</v>
      </c>
      <c r="B13" s="77">
        <v>0</v>
      </c>
      <c r="C13" s="77">
        <v>0</v>
      </c>
      <c r="D13" s="77">
        <v>60000</v>
      </c>
      <c r="E13" s="77">
        <v>0</v>
      </c>
      <c r="F13" s="77">
        <v>0</v>
      </c>
      <c r="G13" s="77">
        <v>0</v>
      </c>
      <c r="H13" s="77">
        <v>0</v>
      </c>
      <c r="I13" s="77">
        <v>0</v>
      </c>
      <c r="J13" s="77">
        <v>0</v>
      </c>
      <c r="K13" s="77">
        <v>60000</v>
      </c>
      <c r="L13" s="77">
        <v>0</v>
      </c>
      <c r="M13" s="98">
        <v>60000</v>
      </c>
    </row>
    <row r="14" spans="1:13">
      <c r="A14" s="45" t="s">
        <v>476</v>
      </c>
      <c r="B14" s="77">
        <v>0</v>
      </c>
      <c r="C14" s="77">
        <v>0</v>
      </c>
      <c r="D14" s="77">
        <v>60000</v>
      </c>
      <c r="E14" s="77">
        <v>0</v>
      </c>
      <c r="F14" s="77">
        <v>0</v>
      </c>
      <c r="G14" s="77">
        <v>0</v>
      </c>
      <c r="H14" s="77">
        <v>0</v>
      </c>
      <c r="I14" s="77">
        <v>0</v>
      </c>
      <c r="J14" s="77">
        <v>0</v>
      </c>
      <c r="K14" s="77">
        <v>60000</v>
      </c>
      <c r="L14" s="77">
        <v>0</v>
      </c>
      <c r="M14" s="98">
        <v>60000</v>
      </c>
    </row>
    <row r="15" spans="1:13">
      <c r="A15" s="45" t="s">
        <v>477</v>
      </c>
      <c r="B15" s="77">
        <v>0</v>
      </c>
      <c r="C15" s="77">
        <v>0</v>
      </c>
      <c r="D15" s="77">
        <v>350000</v>
      </c>
      <c r="E15" s="77">
        <v>0</v>
      </c>
      <c r="F15" s="77">
        <v>0</v>
      </c>
      <c r="G15" s="77">
        <v>0</v>
      </c>
      <c r="H15" s="77">
        <v>0</v>
      </c>
      <c r="I15" s="77">
        <v>0</v>
      </c>
      <c r="J15" s="77">
        <v>0</v>
      </c>
      <c r="K15" s="77">
        <v>350000</v>
      </c>
      <c r="L15" s="77">
        <v>0</v>
      </c>
      <c r="M15" s="98">
        <v>350000</v>
      </c>
    </row>
    <row r="16" spans="1:13">
      <c r="A16" s="45" t="s">
        <v>476</v>
      </c>
      <c r="B16" s="77">
        <v>0</v>
      </c>
      <c r="C16" s="77">
        <v>0</v>
      </c>
      <c r="D16" s="77">
        <v>350000</v>
      </c>
      <c r="E16" s="77">
        <v>0</v>
      </c>
      <c r="F16" s="77">
        <v>0</v>
      </c>
      <c r="G16" s="77">
        <v>0</v>
      </c>
      <c r="H16" s="77">
        <v>0</v>
      </c>
      <c r="I16" s="77">
        <v>0</v>
      </c>
      <c r="J16" s="77">
        <v>0</v>
      </c>
      <c r="K16" s="77">
        <v>350000</v>
      </c>
      <c r="L16" s="77">
        <v>0</v>
      </c>
      <c r="M16" s="98">
        <v>350000</v>
      </c>
    </row>
    <row r="17" spans="1:13" ht="16.8" thickBot="1">
      <c r="A17" s="75" t="s">
        <v>474</v>
      </c>
      <c r="B17" s="74">
        <v>822433000</v>
      </c>
      <c r="C17" s="74">
        <v>0</v>
      </c>
      <c r="D17" s="74">
        <v>11161000</v>
      </c>
      <c r="E17" s="74">
        <v>0</v>
      </c>
      <c r="F17" s="74">
        <v>122027000</v>
      </c>
      <c r="G17" s="74">
        <v>72801000</v>
      </c>
      <c r="H17" s="74">
        <v>0</v>
      </c>
      <c r="I17" s="74">
        <v>95390000</v>
      </c>
      <c r="J17" s="74">
        <v>0</v>
      </c>
      <c r="K17" s="74">
        <v>1123812000</v>
      </c>
      <c r="L17" s="74">
        <v>124336000</v>
      </c>
      <c r="M17" s="142">
        <v>1248148000</v>
      </c>
    </row>
    <row r="18" spans="1:13" ht="22.2">
      <c r="A18" s="124"/>
      <c r="B18" s="124"/>
      <c r="C18" s="7" t="s">
        <v>858</v>
      </c>
      <c r="D18" s="124"/>
      <c r="E18" s="124"/>
      <c r="F18" s="124"/>
      <c r="G18" s="124"/>
      <c r="H18" s="124"/>
      <c r="I18" s="124"/>
      <c r="J18" s="124"/>
      <c r="K18" s="124"/>
      <c r="L18" s="117"/>
      <c r="M18" s="117"/>
    </row>
    <row r="19" spans="1:13" ht="22.2">
      <c r="A19" s="107"/>
      <c r="B19" s="107"/>
      <c r="C19" s="8" t="s">
        <v>859</v>
      </c>
      <c r="D19" s="107"/>
      <c r="E19" s="107"/>
      <c r="F19" s="107"/>
      <c r="G19" s="107"/>
      <c r="H19" s="107"/>
      <c r="I19" s="107"/>
      <c r="J19" s="107"/>
      <c r="K19" s="107"/>
      <c r="L19" s="117"/>
      <c r="M19" s="117"/>
    </row>
    <row r="20" spans="1:13" ht="16.8" thickBot="1">
      <c r="A20" s="6"/>
      <c r="B20" s="9"/>
      <c r="C20" s="71" t="s">
        <v>860</v>
      </c>
      <c r="D20" s="9"/>
      <c r="E20" s="9"/>
      <c r="F20" s="9"/>
      <c r="G20" s="9"/>
      <c r="H20" s="9"/>
      <c r="I20" s="9"/>
      <c r="J20" s="9"/>
      <c r="K20" s="60"/>
      <c r="M20" s="60" t="s">
        <v>861</v>
      </c>
    </row>
    <row r="21" spans="1:13">
      <c r="A21" s="151" t="s">
        <v>862</v>
      </c>
      <c r="B21" s="167" t="s">
        <v>863</v>
      </c>
      <c r="C21" s="167"/>
      <c r="D21" s="167"/>
      <c r="E21" s="167"/>
      <c r="F21" s="167"/>
      <c r="G21" s="167"/>
      <c r="H21" s="167"/>
      <c r="I21" s="167"/>
      <c r="J21" s="167"/>
      <c r="K21" s="167"/>
      <c r="L21" s="167"/>
      <c r="M21" s="168"/>
    </row>
    <row r="22" spans="1:13">
      <c r="A22" s="195"/>
      <c r="B22" s="204" t="s">
        <v>864</v>
      </c>
      <c r="C22" s="205" t="s">
        <v>865</v>
      </c>
      <c r="D22" s="205" t="s">
        <v>866</v>
      </c>
      <c r="E22" s="205" t="s">
        <v>867</v>
      </c>
      <c r="F22" s="205" t="s">
        <v>868</v>
      </c>
      <c r="G22" s="205" t="s">
        <v>869</v>
      </c>
      <c r="H22" s="205" t="s">
        <v>870</v>
      </c>
      <c r="I22" s="205" t="s">
        <v>871</v>
      </c>
      <c r="J22" s="205" t="s">
        <v>872</v>
      </c>
      <c r="K22" s="204" t="s">
        <v>873</v>
      </c>
      <c r="L22" s="205" t="s">
        <v>874</v>
      </c>
      <c r="M22" s="207" t="s">
        <v>857</v>
      </c>
    </row>
    <row r="23" spans="1:13" ht="16.8" thickBot="1">
      <c r="A23" s="153"/>
      <c r="B23" s="169"/>
      <c r="C23" s="169"/>
      <c r="D23" s="174"/>
      <c r="E23" s="169"/>
      <c r="F23" s="174"/>
      <c r="G23" s="169"/>
      <c r="H23" s="174"/>
      <c r="I23" s="174"/>
      <c r="J23" s="174"/>
      <c r="K23" s="169"/>
      <c r="L23" s="169"/>
      <c r="M23" s="172"/>
    </row>
    <row r="24" spans="1:13">
      <c r="A24" s="56" t="s">
        <v>473</v>
      </c>
      <c r="B24" s="82">
        <v>833770173</v>
      </c>
      <c r="C24" s="82">
        <v>0</v>
      </c>
      <c r="D24" s="82">
        <v>6308609</v>
      </c>
      <c r="E24" s="82">
        <v>0</v>
      </c>
      <c r="F24" s="82">
        <v>116101874</v>
      </c>
      <c r="G24" s="82">
        <v>59973942</v>
      </c>
      <c r="H24" s="82">
        <v>0</v>
      </c>
      <c r="I24" s="82">
        <v>90523146</v>
      </c>
      <c r="J24" s="82">
        <v>0</v>
      </c>
      <c r="K24" s="82">
        <v>1106677744</v>
      </c>
      <c r="L24" s="82">
        <v>147402664</v>
      </c>
      <c r="M24" s="96">
        <v>1254080408</v>
      </c>
    </row>
    <row r="25" spans="1:13">
      <c r="A25" s="45" t="s">
        <v>480</v>
      </c>
      <c r="B25" s="77">
        <v>703020637</v>
      </c>
      <c r="C25" s="77">
        <v>0</v>
      </c>
      <c r="D25" s="77">
        <v>171520</v>
      </c>
      <c r="E25" s="77">
        <v>0</v>
      </c>
      <c r="F25" s="77">
        <v>82809279</v>
      </c>
      <c r="G25" s="77">
        <v>48883375</v>
      </c>
      <c r="H25" s="77">
        <v>0</v>
      </c>
      <c r="I25" s="77">
        <v>71857164</v>
      </c>
      <c r="J25" s="77">
        <v>0</v>
      </c>
      <c r="K25" s="77">
        <v>906741975</v>
      </c>
      <c r="L25" s="77">
        <v>147402664</v>
      </c>
      <c r="M25" s="98">
        <v>1054144639</v>
      </c>
    </row>
    <row r="26" spans="1:13">
      <c r="A26" s="45" t="s">
        <v>476</v>
      </c>
      <c r="B26" s="77">
        <v>703020637</v>
      </c>
      <c r="C26" s="77">
        <v>0</v>
      </c>
      <c r="D26" s="77">
        <v>171520</v>
      </c>
      <c r="E26" s="77">
        <v>0</v>
      </c>
      <c r="F26" s="77">
        <v>82809279</v>
      </c>
      <c r="G26" s="77">
        <v>48883375</v>
      </c>
      <c r="H26" s="77">
        <v>0</v>
      </c>
      <c r="I26" s="77">
        <v>71857164</v>
      </c>
      <c r="J26" s="77">
        <v>0</v>
      </c>
      <c r="K26" s="77">
        <v>906741975</v>
      </c>
      <c r="L26" s="77">
        <v>0</v>
      </c>
      <c r="M26" s="98">
        <v>906741975</v>
      </c>
    </row>
    <row r="27" spans="1:13">
      <c r="A27" s="45" t="s">
        <v>475</v>
      </c>
      <c r="B27" s="77">
        <v>0</v>
      </c>
      <c r="C27" s="77">
        <v>0</v>
      </c>
      <c r="D27" s="77">
        <v>0</v>
      </c>
      <c r="E27" s="77">
        <v>0</v>
      </c>
      <c r="F27" s="77">
        <v>0</v>
      </c>
      <c r="G27" s="77">
        <v>0</v>
      </c>
      <c r="H27" s="77">
        <v>0</v>
      </c>
      <c r="I27" s="77">
        <v>0</v>
      </c>
      <c r="J27" s="77">
        <v>0</v>
      </c>
      <c r="K27" s="77">
        <v>0</v>
      </c>
      <c r="L27" s="77">
        <v>147402664</v>
      </c>
      <c r="M27" s="98">
        <v>147402664</v>
      </c>
    </row>
    <row r="28" spans="1:13">
      <c r="A28" s="45" t="s">
        <v>479</v>
      </c>
      <c r="B28" s="77">
        <v>130749536</v>
      </c>
      <c r="C28" s="77">
        <v>0</v>
      </c>
      <c r="D28" s="77">
        <v>5913156</v>
      </c>
      <c r="E28" s="77">
        <v>0</v>
      </c>
      <c r="F28" s="77">
        <v>33292595</v>
      </c>
      <c r="G28" s="77">
        <v>11090567</v>
      </c>
      <c r="H28" s="77">
        <v>0</v>
      </c>
      <c r="I28" s="77">
        <v>18665982</v>
      </c>
      <c r="J28" s="77">
        <v>0</v>
      </c>
      <c r="K28" s="77">
        <v>199711836</v>
      </c>
      <c r="L28" s="77">
        <v>0</v>
      </c>
      <c r="M28" s="98">
        <v>199711836</v>
      </c>
    </row>
    <row r="29" spans="1:13">
      <c r="A29" s="45" t="s">
        <v>476</v>
      </c>
      <c r="B29" s="77">
        <v>130749536</v>
      </c>
      <c r="C29" s="77">
        <v>0</v>
      </c>
      <c r="D29" s="77">
        <v>5913156</v>
      </c>
      <c r="E29" s="77">
        <v>0</v>
      </c>
      <c r="F29" s="77">
        <v>33292595</v>
      </c>
      <c r="G29" s="77">
        <v>11090567</v>
      </c>
      <c r="H29" s="77">
        <v>0</v>
      </c>
      <c r="I29" s="77">
        <v>18665982</v>
      </c>
      <c r="J29" s="77">
        <v>0</v>
      </c>
      <c r="K29" s="77">
        <v>199711836</v>
      </c>
      <c r="L29" s="77">
        <v>0</v>
      </c>
      <c r="M29" s="98">
        <v>199711836</v>
      </c>
    </row>
    <row r="30" spans="1:13">
      <c r="A30" s="45" t="s">
        <v>478</v>
      </c>
      <c r="B30" s="77">
        <v>0</v>
      </c>
      <c r="C30" s="77">
        <v>0</v>
      </c>
      <c r="D30" s="77">
        <v>0</v>
      </c>
      <c r="E30" s="77">
        <v>0</v>
      </c>
      <c r="F30" s="77">
        <v>0</v>
      </c>
      <c r="G30" s="77">
        <v>0</v>
      </c>
      <c r="H30" s="77">
        <v>0</v>
      </c>
      <c r="I30" s="77">
        <v>0</v>
      </c>
      <c r="J30" s="77">
        <v>0</v>
      </c>
      <c r="K30" s="77">
        <v>0</v>
      </c>
      <c r="L30" s="77">
        <v>0</v>
      </c>
      <c r="M30" s="98">
        <v>0</v>
      </c>
    </row>
    <row r="31" spans="1:13">
      <c r="A31" s="45" t="s">
        <v>476</v>
      </c>
      <c r="B31" s="77">
        <v>0</v>
      </c>
      <c r="C31" s="77">
        <v>0</v>
      </c>
      <c r="D31" s="77">
        <v>0</v>
      </c>
      <c r="E31" s="77">
        <v>0</v>
      </c>
      <c r="F31" s="77">
        <v>0</v>
      </c>
      <c r="G31" s="77">
        <v>0</v>
      </c>
      <c r="H31" s="77">
        <v>0</v>
      </c>
      <c r="I31" s="77">
        <v>0</v>
      </c>
      <c r="J31" s="77">
        <v>0</v>
      </c>
      <c r="K31" s="77">
        <v>0</v>
      </c>
      <c r="L31" s="77">
        <v>0</v>
      </c>
      <c r="M31" s="98">
        <v>0</v>
      </c>
    </row>
    <row r="32" spans="1:13">
      <c r="A32" s="45" t="s">
        <v>477</v>
      </c>
      <c r="B32" s="77">
        <v>0</v>
      </c>
      <c r="C32" s="77">
        <v>0</v>
      </c>
      <c r="D32" s="77">
        <v>223933</v>
      </c>
      <c r="E32" s="77">
        <v>0</v>
      </c>
      <c r="F32" s="77">
        <v>0</v>
      </c>
      <c r="G32" s="77">
        <v>0</v>
      </c>
      <c r="H32" s="77">
        <v>0</v>
      </c>
      <c r="I32" s="77">
        <v>0</v>
      </c>
      <c r="J32" s="77">
        <v>0</v>
      </c>
      <c r="K32" s="77">
        <v>223933</v>
      </c>
      <c r="L32" s="77">
        <v>0</v>
      </c>
      <c r="M32" s="98">
        <v>223933</v>
      </c>
    </row>
    <row r="33" spans="1:13">
      <c r="A33" s="45" t="s">
        <v>476</v>
      </c>
      <c r="B33" s="77">
        <v>0</v>
      </c>
      <c r="C33" s="77">
        <v>0</v>
      </c>
      <c r="D33" s="77">
        <v>223933</v>
      </c>
      <c r="E33" s="77">
        <v>0</v>
      </c>
      <c r="F33" s="77">
        <v>0</v>
      </c>
      <c r="G33" s="77">
        <v>0</v>
      </c>
      <c r="H33" s="77">
        <v>0</v>
      </c>
      <c r="I33" s="77">
        <v>0</v>
      </c>
      <c r="J33" s="77">
        <v>0</v>
      </c>
      <c r="K33" s="77">
        <v>223933</v>
      </c>
      <c r="L33" s="77">
        <v>0</v>
      </c>
      <c r="M33" s="98">
        <v>223933</v>
      </c>
    </row>
    <row r="34" spans="1:13" ht="16.8" thickBot="1">
      <c r="A34" s="75" t="s">
        <v>474</v>
      </c>
      <c r="B34" s="74">
        <v>833770173</v>
      </c>
      <c r="C34" s="74">
        <v>0</v>
      </c>
      <c r="D34" s="74">
        <v>6308609</v>
      </c>
      <c r="E34" s="74">
        <v>0</v>
      </c>
      <c r="F34" s="74">
        <v>116101874</v>
      </c>
      <c r="G34" s="74">
        <v>59973942</v>
      </c>
      <c r="H34" s="74">
        <v>0</v>
      </c>
      <c r="I34" s="74">
        <v>90523146</v>
      </c>
      <c r="J34" s="74">
        <v>0</v>
      </c>
      <c r="K34" s="74">
        <v>1106677744</v>
      </c>
      <c r="L34" s="74">
        <v>147402664</v>
      </c>
      <c r="M34" s="142">
        <v>1254080408</v>
      </c>
    </row>
    <row r="35" spans="1:13" ht="409.6" customHeight="1">
      <c r="A35" s="165" t="s">
        <v>905</v>
      </c>
      <c r="B35" s="165"/>
      <c r="C35" s="165"/>
      <c r="D35" s="165"/>
      <c r="E35" s="165"/>
      <c r="F35" s="165"/>
    </row>
  </sheetData>
  <mergeCells count="29">
    <mergeCell ref="L22:L23"/>
    <mergeCell ref="M22:M23"/>
    <mergeCell ref="A35:F35"/>
    <mergeCell ref="J5:J6"/>
    <mergeCell ref="K5:K6"/>
    <mergeCell ref="L5:L6"/>
    <mergeCell ref="M5:M6"/>
    <mergeCell ref="A4:A6"/>
    <mergeCell ref="B4:M4"/>
    <mergeCell ref="B5:B6"/>
    <mergeCell ref="C5:C6"/>
    <mergeCell ref="D5:D6"/>
    <mergeCell ref="E5:E6"/>
    <mergeCell ref="F5:F6"/>
    <mergeCell ref="G5:G6"/>
    <mergeCell ref="H5:H6"/>
    <mergeCell ref="I5:I6"/>
    <mergeCell ref="A21:A23"/>
    <mergeCell ref="B21:M21"/>
    <mergeCell ref="B22:B23"/>
    <mergeCell ref="C22:C23"/>
    <mergeCell ref="D22:D23"/>
    <mergeCell ref="E22:E23"/>
    <mergeCell ref="F22:F23"/>
    <mergeCell ref="G22:G23"/>
    <mergeCell ref="H22:H23"/>
    <mergeCell ref="I22:I23"/>
    <mergeCell ref="J22:J23"/>
    <mergeCell ref="K22:K23"/>
  </mergeCells>
  <phoneticPr fontId="2" type="noConversion"/>
  <pageMargins left="0.75" right="0.75" top="1" bottom="1" header="0.5" footer="0.5"/>
  <pageSetup paperSize="9" scale="75" orientation="portrait" horizontalDpi="180" verticalDpi="18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workbookViewId="0">
      <selection activeCell="E15" sqref="E15"/>
    </sheetView>
  </sheetViews>
  <sheetFormatPr defaultRowHeight="16.2"/>
  <cols>
    <col min="1" max="1" width="14.44140625" style="102" customWidth="1"/>
    <col min="2" max="2" width="9.6640625" style="102" customWidth="1"/>
    <col min="3" max="3" width="15.6640625" style="102" customWidth="1"/>
    <col min="4" max="4" width="9.6640625" style="102" customWidth="1"/>
    <col min="5" max="5" width="15.6640625" style="102" customWidth="1"/>
    <col min="6" max="6" width="9.6640625" style="102" customWidth="1"/>
    <col min="7" max="7" width="8.6640625" style="102" customWidth="1"/>
    <col min="8" max="8" width="15.6640625" style="102" customWidth="1"/>
    <col min="9" max="9" width="8.6640625" style="102" customWidth="1"/>
    <col min="10" max="10" width="24.109375" style="102" customWidth="1"/>
    <col min="11" max="256" width="8.88671875" style="90"/>
    <col min="257" max="257" width="14.44140625" style="90" customWidth="1"/>
    <col min="258" max="258" width="9.6640625" style="90" customWidth="1"/>
    <col min="259" max="259" width="15.6640625" style="90" customWidth="1"/>
    <col min="260" max="260" width="9.6640625" style="90" customWidth="1"/>
    <col min="261" max="261" width="15.6640625" style="90" customWidth="1"/>
    <col min="262" max="262" width="9.6640625" style="90" customWidth="1"/>
    <col min="263" max="263" width="8.6640625" style="90" customWidth="1"/>
    <col min="264" max="264" width="15.6640625" style="90" customWidth="1"/>
    <col min="265" max="265" width="8.6640625" style="90" customWidth="1"/>
    <col min="266" max="266" width="24.109375" style="90" customWidth="1"/>
    <col min="267" max="512" width="8.88671875" style="90"/>
    <col min="513" max="513" width="14.44140625" style="90" customWidth="1"/>
    <col min="514" max="514" width="9.6640625" style="90" customWidth="1"/>
    <col min="515" max="515" width="15.6640625" style="90" customWidth="1"/>
    <col min="516" max="516" width="9.6640625" style="90" customWidth="1"/>
    <col min="517" max="517" width="15.6640625" style="90" customWidth="1"/>
    <col min="518" max="518" width="9.6640625" style="90" customWidth="1"/>
    <col min="519" max="519" width="8.6640625" style="90" customWidth="1"/>
    <col min="520" max="520" width="15.6640625" style="90" customWidth="1"/>
    <col min="521" max="521" width="8.6640625" style="90" customWidth="1"/>
    <col min="522" max="522" width="24.109375" style="90" customWidth="1"/>
    <col min="523" max="768" width="8.88671875" style="90"/>
    <col min="769" max="769" width="14.44140625" style="90" customWidth="1"/>
    <col min="770" max="770" width="9.6640625" style="90" customWidth="1"/>
    <col min="771" max="771" width="15.6640625" style="90" customWidth="1"/>
    <col min="772" max="772" width="9.6640625" style="90" customWidth="1"/>
    <col min="773" max="773" width="15.6640625" style="90" customWidth="1"/>
    <col min="774" max="774" width="9.6640625" style="90" customWidth="1"/>
    <col min="775" max="775" width="8.6640625" style="90" customWidth="1"/>
    <col min="776" max="776" width="15.6640625" style="90" customWidth="1"/>
    <col min="777" max="777" width="8.6640625" style="90" customWidth="1"/>
    <col min="778" max="778" width="24.109375" style="90" customWidth="1"/>
    <col min="779" max="1024" width="8.88671875" style="90"/>
    <col min="1025" max="1025" width="14.44140625" style="90" customWidth="1"/>
    <col min="1026" max="1026" width="9.6640625" style="90" customWidth="1"/>
    <col min="1027" max="1027" width="15.6640625" style="90" customWidth="1"/>
    <col min="1028" max="1028" width="9.6640625" style="90" customWidth="1"/>
    <col min="1029" max="1029" width="15.6640625" style="90" customWidth="1"/>
    <col min="1030" max="1030" width="9.6640625" style="90" customWidth="1"/>
    <col min="1031" max="1031" width="8.6640625" style="90" customWidth="1"/>
    <col min="1032" max="1032" width="15.6640625" style="90" customWidth="1"/>
    <col min="1033" max="1033" width="8.6640625" style="90" customWidth="1"/>
    <col min="1034" max="1034" width="24.109375" style="90" customWidth="1"/>
    <col min="1035" max="1280" width="8.88671875" style="90"/>
    <col min="1281" max="1281" width="14.44140625" style="90" customWidth="1"/>
    <col min="1282" max="1282" width="9.6640625" style="90" customWidth="1"/>
    <col min="1283" max="1283" width="15.6640625" style="90" customWidth="1"/>
    <col min="1284" max="1284" width="9.6640625" style="90" customWidth="1"/>
    <col min="1285" max="1285" width="15.6640625" style="90" customWidth="1"/>
    <col min="1286" max="1286" width="9.6640625" style="90" customWidth="1"/>
    <col min="1287" max="1287" width="8.6640625" style="90" customWidth="1"/>
    <col min="1288" max="1288" width="15.6640625" style="90" customWidth="1"/>
    <col min="1289" max="1289" width="8.6640625" style="90" customWidth="1"/>
    <col min="1290" max="1290" width="24.109375" style="90" customWidth="1"/>
    <col min="1291" max="1536" width="8.88671875" style="90"/>
    <col min="1537" max="1537" width="14.44140625" style="90" customWidth="1"/>
    <col min="1538" max="1538" width="9.6640625" style="90" customWidth="1"/>
    <col min="1539" max="1539" width="15.6640625" style="90" customWidth="1"/>
    <col min="1540" max="1540" width="9.6640625" style="90" customWidth="1"/>
    <col min="1541" max="1541" width="15.6640625" style="90" customWidth="1"/>
    <col min="1542" max="1542" width="9.6640625" style="90" customWidth="1"/>
    <col min="1543" max="1543" width="8.6640625" style="90" customWidth="1"/>
    <col min="1544" max="1544" width="15.6640625" style="90" customWidth="1"/>
    <col min="1545" max="1545" width="8.6640625" style="90" customWidth="1"/>
    <col min="1546" max="1546" width="24.109375" style="90" customWidth="1"/>
    <col min="1547" max="1792" width="8.88671875" style="90"/>
    <col min="1793" max="1793" width="14.44140625" style="90" customWidth="1"/>
    <col min="1794" max="1794" width="9.6640625" style="90" customWidth="1"/>
    <col min="1795" max="1795" width="15.6640625" style="90" customWidth="1"/>
    <col min="1796" max="1796" width="9.6640625" style="90" customWidth="1"/>
    <col min="1797" max="1797" width="15.6640625" style="90" customWidth="1"/>
    <col min="1798" max="1798" width="9.6640625" style="90" customWidth="1"/>
    <col min="1799" max="1799" width="8.6640625" style="90" customWidth="1"/>
    <col min="1800" max="1800" width="15.6640625" style="90" customWidth="1"/>
    <col min="1801" max="1801" width="8.6640625" style="90" customWidth="1"/>
    <col min="1802" max="1802" width="24.109375" style="90" customWidth="1"/>
    <col min="1803" max="2048" width="8.88671875" style="90"/>
    <col min="2049" max="2049" width="14.44140625" style="90" customWidth="1"/>
    <col min="2050" max="2050" width="9.6640625" style="90" customWidth="1"/>
    <col min="2051" max="2051" width="15.6640625" style="90" customWidth="1"/>
    <col min="2052" max="2052" width="9.6640625" style="90" customWidth="1"/>
    <col min="2053" max="2053" width="15.6640625" style="90" customWidth="1"/>
    <col min="2054" max="2054" width="9.6640625" style="90" customWidth="1"/>
    <col min="2055" max="2055" width="8.6640625" style="90" customWidth="1"/>
    <col min="2056" max="2056" width="15.6640625" style="90" customWidth="1"/>
    <col min="2057" max="2057" width="8.6640625" style="90" customWidth="1"/>
    <col min="2058" max="2058" width="24.109375" style="90" customWidth="1"/>
    <col min="2059" max="2304" width="8.88671875" style="90"/>
    <col min="2305" max="2305" width="14.44140625" style="90" customWidth="1"/>
    <col min="2306" max="2306" width="9.6640625" style="90" customWidth="1"/>
    <col min="2307" max="2307" width="15.6640625" style="90" customWidth="1"/>
    <col min="2308" max="2308" width="9.6640625" style="90" customWidth="1"/>
    <col min="2309" max="2309" width="15.6640625" style="90" customWidth="1"/>
    <col min="2310" max="2310" width="9.6640625" style="90" customWidth="1"/>
    <col min="2311" max="2311" width="8.6640625" style="90" customWidth="1"/>
    <col min="2312" max="2312" width="15.6640625" style="90" customWidth="1"/>
    <col min="2313" max="2313" width="8.6640625" style="90" customWidth="1"/>
    <col min="2314" max="2314" width="24.109375" style="90" customWidth="1"/>
    <col min="2315" max="2560" width="8.88671875" style="90"/>
    <col min="2561" max="2561" width="14.44140625" style="90" customWidth="1"/>
    <col min="2562" max="2562" width="9.6640625" style="90" customWidth="1"/>
    <col min="2563" max="2563" width="15.6640625" style="90" customWidth="1"/>
    <col min="2564" max="2564" width="9.6640625" style="90" customWidth="1"/>
    <col min="2565" max="2565" width="15.6640625" style="90" customWidth="1"/>
    <col min="2566" max="2566" width="9.6640625" style="90" customWidth="1"/>
    <col min="2567" max="2567" width="8.6640625" style="90" customWidth="1"/>
    <col min="2568" max="2568" width="15.6640625" style="90" customWidth="1"/>
    <col min="2569" max="2569" width="8.6640625" style="90" customWidth="1"/>
    <col min="2570" max="2570" width="24.109375" style="90" customWidth="1"/>
    <col min="2571" max="2816" width="8.88671875" style="90"/>
    <col min="2817" max="2817" width="14.44140625" style="90" customWidth="1"/>
    <col min="2818" max="2818" width="9.6640625" style="90" customWidth="1"/>
    <col min="2819" max="2819" width="15.6640625" style="90" customWidth="1"/>
    <col min="2820" max="2820" width="9.6640625" style="90" customWidth="1"/>
    <col min="2821" max="2821" width="15.6640625" style="90" customWidth="1"/>
    <col min="2822" max="2822" width="9.6640625" style="90" customWidth="1"/>
    <col min="2823" max="2823" width="8.6640625" style="90" customWidth="1"/>
    <col min="2824" max="2824" width="15.6640625" style="90" customWidth="1"/>
    <col min="2825" max="2825" width="8.6640625" style="90" customWidth="1"/>
    <col min="2826" max="2826" width="24.109375" style="90" customWidth="1"/>
    <col min="2827" max="3072" width="8.88671875" style="90"/>
    <col min="3073" max="3073" width="14.44140625" style="90" customWidth="1"/>
    <col min="3074" max="3074" width="9.6640625" style="90" customWidth="1"/>
    <col min="3075" max="3075" width="15.6640625" style="90" customWidth="1"/>
    <col min="3076" max="3076" width="9.6640625" style="90" customWidth="1"/>
    <col min="3077" max="3077" width="15.6640625" style="90" customWidth="1"/>
    <col min="3078" max="3078" width="9.6640625" style="90" customWidth="1"/>
    <col min="3079" max="3079" width="8.6640625" style="90" customWidth="1"/>
    <col min="3080" max="3080" width="15.6640625" style="90" customWidth="1"/>
    <col min="3081" max="3081" width="8.6640625" style="90" customWidth="1"/>
    <col min="3082" max="3082" width="24.109375" style="90" customWidth="1"/>
    <col min="3083" max="3328" width="8.88671875" style="90"/>
    <col min="3329" max="3329" width="14.44140625" style="90" customWidth="1"/>
    <col min="3330" max="3330" width="9.6640625" style="90" customWidth="1"/>
    <col min="3331" max="3331" width="15.6640625" style="90" customWidth="1"/>
    <col min="3332" max="3332" width="9.6640625" style="90" customWidth="1"/>
    <col min="3333" max="3333" width="15.6640625" style="90" customWidth="1"/>
    <col min="3334" max="3334" width="9.6640625" style="90" customWidth="1"/>
    <col min="3335" max="3335" width="8.6640625" style="90" customWidth="1"/>
    <col min="3336" max="3336" width="15.6640625" style="90" customWidth="1"/>
    <col min="3337" max="3337" width="8.6640625" style="90" customWidth="1"/>
    <col min="3338" max="3338" width="24.109375" style="90" customWidth="1"/>
    <col min="3339" max="3584" width="8.88671875" style="90"/>
    <col min="3585" max="3585" width="14.44140625" style="90" customWidth="1"/>
    <col min="3586" max="3586" width="9.6640625" style="90" customWidth="1"/>
    <col min="3587" max="3587" width="15.6640625" style="90" customWidth="1"/>
    <col min="3588" max="3588" width="9.6640625" style="90" customWidth="1"/>
    <col min="3589" max="3589" width="15.6640625" style="90" customWidth="1"/>
    <col min="3590" max="3590" width="9.6640625" style="90" customWidth="1"/>
    <col min="3591" max="3591" width="8.6640625" style="90" customWidth="1"/>
    <col min="3592" max="3592" width="15.6640625" style="90" customWidth="1"/>
    <col min="3593" max="3593" width="8.6640625" style="90" customWidth="1"/>
    <col min="3594" max="3594" width="24.109375" style="90" customWidth="1"/>
    <col min="3595" max="3840" width="8.88671875" style="90"/>
    <col min="3841" max="3841" width="14.44140625" style="90" customWidth="1"/>
    <col min="3842" max="3842" width="9.6640625" style="90" customWidth="1"/>
    <col min="3843" max="3843" width="15.6640625" style="90" customWidth="1"/>
    <col min="3844" max="3844" width="9.6640625" style="90" customWidth="1"/>
    <col min="3845" max="3845" width="15.6640625" style="90" customWidth="1"/>
    <col min="3846" max="3846" width="9.6640625" style="90" customWidth="1"/>
    <col min="3847" max="3847" width="8.6640625" style="90" customWidth="1"/>
    <col min="3848" max="3848" width="15.6640625" style="90" customWidth="1"/>
    <col min="3849" max="3849" width="8.6640625" style="90" customWidth="1"/>
    <col min="3850" max="3850" width="24.109375" style="90" customWidth="1"/>
    <col min="3851" max="4096" width="8.88671875" style="90"/>
    <col min="4097" max="4097" width="14.44140625" style="90" customWidth="1"/>
    <col min="4098" max="4098" width="9.6640625" style="90" customWidth="1"/>
    <col min="4099" max="4099" width="15.6640625" style="90" customWidth="1"/>
    <col min="4100" max="4100" width="9.6640625" style="90" customWidth="1"/>
    <col min="4101" max="4101" width="15.6640625" style="90" customWidth="1"/>
    <col min="4102" max="4102" width="9.6640625" style="90" customWidth="1"/>
    <col min="4103" max="4103" width="8.6640625" style="90" customWidth="1"/>
    <col min="4104" max="4104" width="15.6640625" style="90" customWidth="1"/>
    <col min="4105" max="4105" width="8.6640625" style="90" customWidth="1"/>
    <col min="4106" max="4106" width="24.109375" style="90" customWidth="1"/>
    <col min="4107" max="4352" width="8.88671875" style="90"/>
    <col min="4353" max="4353" width="14.44140625" style="90" customWidth="1"/>
    <col min="4354" max="4354" width="9.6640625" style="90" customWidth="1"/>
    <col min="4355" max="4355" width="15.6640625" style="90" customWidth="1"/>
    <col min="4356" max="4356" width="9.6640625" style="90" customWidth="1"/>
    <col min="4357" max="4357" width="15.6640625" style="90" customWidth="1"/>
    <col min="4358" max="4358" width="9.6640625" style="90" customWidth="1"/>
    <col min="4359" max="4359" width="8.6640625" style="90" customWidth="1"/>
    <col min="4360" max="4360" width="15.6640625" style="90" customWidth="1"/>
    <col min="4361" max="4361" width="8.6640625" style="90" customWidth="1"/>
    <col min="4362" max="4362" width="24.109375" style="90" customWidth="1"/>
    <col min="4363" max="4608" width="8.88671875" style="90"/>
    <col min="4609" max="4609" width="14.44140625" style="90" customWidth="1"/>
    <col min="4610" max="4610" width="9.6640625" style="90" customWidth="1"/>
    <col min="4611" max="4611" width="15.6640625" style="90" customWidth="1"/>
    <col min="4612" max="4612" width="9.6640625" style="90" customWidth="1"/>
    <col min="4613" max="4613" width="15.6640625" style="90" customWidth="1"/>
    <col min="4614" max="4614" width="9.6640625" style="90" customWidth="1"/>
    <col min="4615" max="4615" width="8.6640625" style="90" customWidth="1"/>
    <col min="4616" max="4616" width="15.6640625" style="90" customWidth="1"/>
    <col min="4617" max="4617" width="8.6640625" style="90" customWidth="1"/>
    <col min="4618" max="4618" width="24.109375" style="90" customWidth="1"/>
    <col min="4619" max="4864" width="8.88671875" style="90"/>
    <col min="4865" max="4865" width="14.44140625" style="90" customWidth="1"/>
    <col min="4866" max="4866" width="9.6640625" style="90" customWidth="1"/>
    <col min="4867" max="4867" width="15.6640625" style="90" customWidth="1"/>
    <col min="4868" max="4868" width="9.6640625" style="90" customWidth="1"/>
    <col min="4869" max="4869" width="15.6640625" style="90" customWidth="1"/>
    <col min="4870" max="4870" width="9.6640625" style="90" customWidth="1"/>
    <col min="4871" max="4871" width="8.6640625" style="90" customWidth="1"/>
    <col min="4872" max="4872" width="15.6640625" style="90" customWidth="1"/>
    <col min="4873" max="4873" width="8.6640625" style="90" customWidth="1"/>
    <col min="4874" max="4874" width="24.109375" style="90" customWidth="1"/>
    <col min="4875" max="5120" width="8.88671875" style="90"/>
    <col min="5121" max="5121" width="14.44140625" style="90" customWidth="1"/>
    <col min="5122" max="5122" width="9.6640625" style="90" customWidth="1"/>
    <col min="5123" max="5123" width="15.6640625" style="90" customWidth="1"/>
    <col min="5124" max="5124" width="9.6640625" style="90" customWidth="1"/>
    <col min="5125" max="5125" width="15.6640625" style="90" customWidth="1"/>
    <col min="5126" max="5126" width="9.6640625" style="90" customWidth="1"/>
    <col min="5127" max="5127" width="8.6640625" style="90" customWidth="1"/>
    <col min="5128" max="5128" width="15.6640625" style="90" customWidth="1"/>
    <col min="5129" max="5129" width="8.6640625" style="90" customWidth="1"/>
    <col min="5130" max="5130" width="24.109375" style="90" customWidth="1"/>
    <col min="5131" max="5376" width="8.88671875" style="90"/>
    <col min="5377" max="5377" width="14.44140625" style="90" customWidth="1"/>
    <col min="5378" max="5378" width="9.6640625" style="90" customWidth="1"/>
    <col min="5379" max="5379" width="15.6640625" style="90" customWidth="1"/>
    <col min="5380" max="5380" width="9.6640625" style="90" customWidth="1"/>
    <col min="5381" max="5381" width="15.6640625" style="90" customWidth="1"/>
    <col min="5382" max="5382" width="9.6640625" style="90" customWidth="1"/>
    <col min="5383" max="5383" width="8.6640625" style="90" customWidth="1"/>
    <col min="5384" max="5384" width="15.6640625" style="90" customWidth="1"/>
    <col min="5385" max="5385" width="8.6640625" style="90" customWidth="1"/>
    <col min="5386" max="5386" width="24.109375" style="90" customWidth="1"/>
    <col min="5387" max="5632" width="8.88671875" style="90"/>
    <col min="5633" max="5633" width="14.44140625" style="90" customWidth="1"/>
    <col min="5634" max="5634" width="9.6640625" style="90" customWidth="1"/>
    <col min="5635" max="5635" width="15.6640625" style="90" customWidth="1"/>
    <col min="5636" max="5636" width="9.6640625" style="90" customWidth="1"/>
    <col min="5637" max="5637" width="15.6640625" style="90" customWidth="1"/>
    <col min="5638" max="5638" width="9.6640625" style="90" customWidth="1"/>
    <col min="5639" max="5639" width="8.6640625" style="90" customWidth="1"/>
    <col min="5640" max="5640" width="15.6640625" style="90" customWidth="1"/>
    <col min="5641" max="5641" width="8.6640625" style="90" customWidth="1"/>
    <col min="5642" max="5642" width="24.109375" style="90" customWidth="1"/>
    <col min="5643" max="5888" width="8.88671875" style="90"/>
    <col min="5889" max="5889" width="14.44140625" style="90" customWidth="1"/>
    <col min="5890" max="5890" width="9.6640625" style="90" customWidth="1"/>
    <col min="5891" max="5891" width="15.6640625" style="90" customWidth="1"/>
    <col min="5892" max="5892" width="9.6640625" style="90" customWidth="1"/>
    <col min="5893" max="5893" width="15.6640625" style="90" customWidth="1"/>
    <col min="5894" max="5894" width="9.6640625" style="90" customWidth="1"/>
    <col min="5895" max="5895" width="8.6640625" style="90" customWidth="1"/>
    <col min="5896" max="5896" width="15.6640625" style="90" customWidth="1"/>
    <col min="5897" max="5897" width="8.6640625" style="90" customWidth="1"/>
    <col min="5898" max="5898" width="24.109375" style="90" customWidth="1"/>
    <col min="5899" max="6144" width="8.88671875" style="90"/>
    <col min="6145" max="6145" width="14.44140625" style="90" customWidth="1"/>
    <col min="6146" max="6146" width="9.6640625" style="90" customWidth="1"/>
    <col min="6147" max="6147" width="15.6640625" style="90" customWidth="1"/>
    <col min="6148" max="6148" width="9.6640625" style="90" customWidth="1"/>
    <col min="6149" max="6149" width="15.6640625" style="90" customWidth="1"/>
    <col min="6150" max="6150" width="9.6640625" style="90" customWidth="1"/>
    <col min="6151" max="6151" width="8.6640625" style="90" customWidth="1"/>
    <col min="6152" max="6152" width="15.6640625" style="90" customWidth="1"/>
    <col min="6153" max="6153" width="8.6640625" style="90" customWidth="1"/>
    <col min="6154" max="6154" width="24.109375" style="90" customWidth="1"/>
    <col min="6155" max="6400" width="8.88671875" style="90"/>
    <col min="6401" max="6401" width="14.44140625" style="90" customWidth="1"/>
    <col min="6402" max="6402" width="9.6640625" style="90" customWidth="1"/>
    <col min="6403" max="6403" width="15.6640625" style="90" customWidth="1"/>
    <col min="6404" max="6404" width="9.6640625" style="90" customWidth="1"/>
    <col min="6405" max="6405" width="15.6640625" style="90" customWidth="1"/>
    <col min="6406" max="6406" width="9.6640625" style="90" customWidth="1"/>
    <col min="6407" max="6407" width="8.6640625" style="90" customWidth="1"/>
    <col min="6408" max="6408" width="15.6640625" style="90" customWidth="1"/>
    <col min="6409" max="6409" width="8.6640625" style="90" customWidth="1"/>
    <col min="6410" max="6410" width="24.109375" style="90" customWidth="1"/>
    <col min="6411" max="6656" width="8.88671875" style="90"/>
    <col min="6657" max="6657" width="14.44140625" style="90" customWidth="1"/>
    <col min="6658" max="6658" width="9.6640625" style="90" customWidth="1"/>
    <col min="6659" max="6659" width="15.6640625" style="90" customWidth="1"/>
    <col min="6660" max="6660" width="9.6640625" style="90" customWidth="1"/>
    <col min="6661" max="6661" width="15.6640625" style="90" customWidth="1"/>
    <col min="6662" max="6662" width="9.6640625" style="90" customWidth="1"/>
    <col min="6663" max="6663" width="8.6640625" style="90" customWidth="1"/>
    <col min="6664" max="6664" width="15.6640625" style="90" customWidth="1"/>
    <col min="6665" max="6665" width="8.6640625" style="90" customWidth="1"/>
    <col min="6666" max="6666" width="24.109375" style="90" customWidth="1"/>
    <col min="6667" max="6912" width="8.88671875" style="90"/>
    <col min="6913" max="6913" width="14.44140625" style="90" customWidth="1"/>
    <col min="6914" max="6914" width="9.6640625" style="90" customWidth="1"/>
    <col min="6915" max="6915" width="15.6640625" style="90" customWidth="1"/>
    <col min="6916" max="6916" width="9.6640625" style="90" customWidth="1"/>
    <col min="6917" max="6917" width="15.6640625" style="90" customWidth="1"/>
    <col min="6918" max="6918" width="9.6640625" style="90" customWidth="1"/>
    <col min="6919" max="6919" width="8.6640625" style="90" customWidth="1"/>
    <col min="6920" max="6920" width="15.6640625" style="90" customWidth="1"/>
    <col min="6921" max="6921" width="8.6640625" style="90" customWidth="1"/>
    <col min="6922" max="6922" width="24.109375" style="90" customWidth="1"/>
    <col min="6923" max="7168" width="8.88671875" style="90"/>
    <col min="7169" max="7169" width="14.44140625" style="90" customWidth="1"/>
    <col min="7170" max="7170" width="9.6640625" style="90" customWidth="1"/>
    <col min="7171" max="7171" width="15.6640625" style="90" customWidth="1"/>
    <col min="7172" max="7172" width="9.6640625" style="90" customWidth="1"/>
    <col min="7173" max="7173" width="15.6640625" style="90" customWidth="1"/>
    <col min="7174" max="7174" width="9.6640625" style="90" customWidth="1"/>
    <col min="7175" max="7175" width="8.6640625" style="90" customWidth="1"/>
    <col min="7176" max="7176" width="15.6640625" style="90" customWidth="1"/>
    <col min="7177" max="7177" width="8.6640625" style="90" customWidth="1"/>
    <col min="7178" max="7178" width="24.109375" style="90" customWidth="1"/>
    <col min="7179" max="7424" width="8.88671875" style="90"/>
    <col min="7425" max="7425" width="14.44140625" style="90" customWidth="1"/>
    <col min="7426" max="7426" width="9.6640625" style="90" customWidth="1"/>
    <col min="7427" max="7427" width="15.6640625" style="90" customWidth="1"/>
    <col min="7428" max="7428" width="9.6640625" style="90" customWidth="1"/>
    <col min="7429" max="7429" width="15.6640625" style="90" customWidth="1"/>
    <col min="7430" max="7430" width="9.6640625" style="90" customWidth="1"/>
    <col min="7431" max="7431" width="8.6640625" style="90" customWidth="1"/>
    <col min="7432" max="7432" width="15.6640625" style="90" customWidth="1"/>
    <col min="7433" max="7433" width="8.6640625" style="90" customWidth="1"/>
    <col min="7434" max="7434" width="24.109375" style="90" customWidth="1"/>
    <col min="7435" max="7680" width="8.88671875" style="90"/>
    <col min="7681" max="7681" width="14.44140625" style="90" customWidth="1"/>
    <col min="7682" max="7682" width="9.6640625" style="90" customWidth="1"/>
    <col min="7683" max="7683" width="15.6640625" style="90" customWidth="1"/>
    <col min="7684" max="7684" width="9.6640625" style="90" customWidth="1"/>
    <col min="7685" max="7685" width="15.6640625" style="90" customWidth="1"/>
    <col min="7686" max="7686" width="9.6640625" style="90" customWidth="1"/>
    <col min="7687" max="7687" width="8.6640625" style="90" customWidth="1"/>
    <col min="7688" max="7688" width="15.6640625" style="90" customWidth="1"/>
    <col min="7689" max="7689" width="8.6640625" style="90" customWidth="1"/>
    <col min="7690" max="7690" width="24.109375" style="90" customWidth="1"/>
    <col min="7691" max="7936" width="8.88671875" style="90"/>
    <col min="7937" max="7937" width="14.44140625" style="90" customWidth="1"/>
    <col min="7938" max="7938" width="9.6640625" style="90" customWidth="1"/>
    <col min="7939" max="7939" width="15.6640625" style="90" customWidth="1"/>
    <col min="7940" max="7940" width="9.6640625" style="90" customWidth="1"/>
    <col min="7941" max="7941" width="15.6640625" style="90" customWidth="1"/>
    <col min="7942" max="7942" width="9.6640625" style="90" customWidth="1"/>
    <col min="7943" max="7943" width="8.6640625" style="90" customWidth="1"/>
    <col min="7944" max="7944" width="15.6640625" style="90" customWidth="1"/>
    <col min="7945" max="7945" width="8.6640625" style="90" customWidth="1"/>
    <col min="7946" max="7946" width="24.109375" style="90" customWidth="1"/>
    <col min="7947" max="8192" width="8.88671875" style="90"/>
    <col min="8193" max="8193" width="14.44140625" style="90" customWidth="1"/>
    <col min="8194" max="8194" width="9.6640625" style="90" customWidth="1"/>
    <col min="8195" max="8195" width="15.6640625" style="90" customWidth="1"/>
    <col min="8196" max="8196" width="9.6640625" style="90" customWidth="1"/>
    <col min="8197" max="8197" width="15.6640625" style="90" customWidth="1"/>
    <col min="8198" max="8198" width="9.6640625" style="90" customWidth="1"/>
    <col min="8199" max="8199" width="8.6640625" style="90" customWidth="1"/>
    <col min="8200" max="8200" width="15.6640625" style="90" customWidth="1"/>
    <col min="8201" max="8201" width="8.6640625" style="90" customWidth="1"/>
    <col min="8202" max="8202" width="24.109375" style="90" customWidth="1"/>
    <col min="8203" max="8448" width="8.88671875" style="90"/>
    <col min="8449" max="8449" width="14.44140625" style="90" customWidth="1"/>
    <col min="8450" max="8450" width="9.6640625" style="90" customWidth="1"/>
    <col min="8451" max="8451" width="15.6640625" style="90" customWidth="1"/>
    <col min="8452" max="8452" width="9.6640625" style="90" customWidth="1"/>
    <col min="8453" max="8453" width="15.6640625" style="90" customWidth="1"/>
    <col min="8454" max="8454" width="9.6640625" style="90" customWidth="1"/>
    <col min="8455" max="8455" width="8.6640625" style="90" customWidth="1"/>
    <col min="8456" max="8456" width="15.6640625" style="90" customWidth="1"/>
    <col min="8457" max="8457" width="8.6640625" style="90" customWidth="1"/>
    <col min="8458" max="8458" width="24.109375" style="90" customWidth="1"/>
    <col min="8459" max="8704" width="8.88671875" style="90"/>
    <col min="8705" max="8705" width="14.44140625" style="90" customWidth="1"/>
    <col min="8706" max="8706" width="9.6640625" style="90" customWidth="1"/>
    <col min="8707" max="8707" width="15.6640625" style="90" customWidth="1"/>
    <col min="8708" max="8708" width="9.6640625" style="90" customWidth="1"/>
    <col min="8709" max="8709" width="15.6640625" style="90" customWidth="1"/>
    <col min="8710" max="8710" width="9.6640625" style="90" customWidth="1"/>
    <col min="8711" max="8711" width="8.6640625" style="90" customWidth="1"/>
    <col min="8712" max="8712" width="15.6640625" style="90" customWidth="1"/>
    <col min="8713" max="8713" width="8.6640625" style="90" customWidth="1"/>
    <col min="8714" max="8714" width="24.109375" style="90" customWidth="1"/>
    <col min="8715" max="8960" width="8.88671875" style="90"/>
    <col min="8961" max="8961" width="14.44140625" style="90" customWidth="1"/>
    <col min="8962" max="8962" width="9.6640625" style="90" customWidth="1"/>
    <col min="8963" max="8963" width="15.6640625" style="90" customWidth="1"/>
    <col min="8964" max="8964" width="9.6640625" style="90" customWidth="1"/>
    <col min="8965" max="8965" width="15.6640625" style="90" customWidth="1"/>
    <col min="8966" max="8966" width="9.6640625" style="90" customWidth="1"/>
    <col min="8967" max="8967" width="8.6640625" style="90" customWidth="1"/>
    <col min="8968" max="8968" width="15.6640625" style="90" customWidth="1"/>
    <col min="8969" max="8969" width="8.6640625" style="90" customWidth="1"/>
    <col min="8970" max="8970" width="24.109375" style="90" customWidth="1"/>
    <col min="8971" max="9216" width="8.88671875" style="90"/>
    <col min="9217" max="9217" width="14.44140625" style="90" customWidth="1"/>
    <col min="9218" max="9218" width="9.6640625" style="90" customWidth="1"/>
    <col min="9219" max="9219" width="15.6640625" style="90" customWidth="1"/>
    <col min="9220" max="9220" width="9.6640625" style="90" customWidth="1"/>
    <col min="9221" max="9221" width="15.6640625" style="90" customWidth="1"/>
    <col min="9222" max="9222" width="9.6640625" style="90" customWidth="1"/>
    <col min="9223" max="9223" width="8.6640625" style="90" customWidth="1"/>
    <col min="9224" max="9224" width="15.6640625" style="90" customWidth="1"/>
    <col min="9225" max="9225" width="8.6640625" style="90" customWidth="1"/>
    <col min="9226" max="9226" width="24.109375" style="90" customWidth="1"/>
    <col min="9227" max="9472" width="8.88671875" style="90"/>
    <col min="9473" max="9473" width="14.44140625" style="90" customWidth="1"/>
    <col min="9474" max="9474" width="9.6640625" style="90" customWidth="1"/>
    <col min="9475" max="9475" width="15.6640625" style="90" customWidth="1"/>
    <col min="9476" max="9476" width="9.6640625" style="90" customWidth="1"/>
    <col min="9477" max="9477" width="15.6640625" style="90" customWidth="1"/>
    <col min="9478" max="9478" width="9.6640625" style="90" customWidth="1"/>
    <col min="9479" max="9479" width="8.6640625" style="90" customWidth="1"/>
    <col min="9480" max="9480" width="15.6640625" style="90" customWidth="1"/>
    <col min="9481" max="9481" width="8.6640625" style="90" customWidth="1"/>
    <col min="9482" max="9482" width="24.109375" style="90" customWidth="1"/>
    <col min="9483" max="9728" width="8.88671875" style="90"/>
    <col min="9729" max="9729" width="14.44140625" style="90" customWidth="1"/>
    <col min="9730" max="9730" width="9.6640625" style="90" customWidth="1"/>
    <col min="9731" max="9731" width="15.6640625" style="90" customWidth="1"/>
    <col min="9732" max="9732" width="9.6640625" style="90" customWidth="1"/>
    <col min="9733" max="9733" width="15.6640625" style="90" customWidth="1"/>
    <col min="9734" max="9734" width="9.6640625" style="90" customWidth="1"/>
    <col min="9735" max="9735" width="8.6640625" style="90" customWidth="1"/>
    <col min="9736" max="9736" width="15.6640625" style="90" customWidth="1"/>
    <col min="9737" max="9737" width="8.6640625" style="90" customWidth="1"/>
    <col min="9738" max="9738" width="24.109375" style="90" customWidth="1"/>
    <col min="9739" max="9984" width="8.88671875" style="90"/>
    <col min="9985" max="9985" width="14.44140625" style="90" customWidth="1"/>
    <col min="9986" max="9986" width="9.6640625" style="90" customWidth="1"/>
    <col min="9987" max="9987" width="15.6640625" style="90" customWidth="1"/>
    <col min="9988" max="9988" width="9.6640625" style="90" customWidth="1"/>
    <col min="9989" max="9989" width="15.6640625" style="90" customWidth="1"/>
    <col min="9990" max="9990" width="9.6640625" style="90" customWidth="1"/>
    <col min="9991" max="9991" width="8.6640625" style="90" customWidth="1"/>
    <col min="9992" max="9992" width="15.6640625" style="90" customWidth="1"/>
    <col min="9993" max="9993" width="8.6640625" style="90" customWidth="1"/>
    <col min="9994" max="9994" width="24.109375" style="90" customWidth="1"/>
    <col min="9995" max="10240" width="8.88671875" style="90"/>
    <col min="10241" max="10241" width="14.44140625" style="90" customWidth="1"/>
    <col min="10242" max="10242" width="9.6640625" style="90" customWidth="1"/>
    <col min="10243" max="10243" width="15.6640625" style="90" customWidth="1"/>
    <col min="10244" max="10244" width="9.6640625" style="90" customWidth="1"/>
    <col min="10245" max="10245" width="15.6640625" style="90" customWidth="1"/>
    <col min="10246" max="10246" width="9.6640625" style="90" customWidth="1"/>
    <col min="10247" max="10247" width="8.6640625" style="90" customWidth="1"/>
    <col min="10248" max="10248" width="15.6640625" style="90" customWidth="1"/>
    <col min="10249" max="10249" width="8.6640625" style="90" customWidth="1"/>
    <col min="10250" max="10250" width="24.109375" style="90" customWidth="1"/>
    <col min="10251" max="10496" width="8.88671875" style="90"/>
    <col min="10497" max="10497" width="14.44140625" style="90" customWidth="1"/>
    <col min="10498" max="10498" width="9.6640625" style="90" customWidth="1"/>
    <col min="10499" max="10499" width="15.6640625" style="90" customWidth="1"/>
    <col min="10500" max="10500" width="9.6640625" style="90" customWidth="1"/>
    <col min="10501" max="10501" width="15.6640625" style="90" customWidth="1"/>
    <col min="10502" max="10502" width="9.6640625" style="90" customWidth="1"/>
    <col min="10503" max="10503" width="8.6640625" style="90" customWidth="1"/>
    <col min="10504" max="10504" width="15.6640625" style="90" customWidth="1"/>
    <col min="10505" max="10505" width="8.6640625" style="90" customWidth="1"/>
    <col min="10506" max="10506" width="24.109375" style="90" customWidth="1"/>
    <col min="10507" max="10752" width="8.88671875" style="90"/>
    <col min="10753" max="10753" width="14.44140625" style="90" customWidth="1"/>
    <col min="10754" max="10754" width="9.6640625" style="90" customWidth="1"/>
    <col min="10755" max="10755" width="15.6640625" style="90" customWidth="1"/>
    <col min="10756" max="10756" width="9.6640625" style="90" customWidth="1"/>
    <col min="10757" max="10757" width="15.6640625" style="90" customWidth="1"/>
    <col min="10758" max="10758" width="9.6640625" style="90" customWidth="1"/>
    <col min="10759" max="10759" width="8.6640625" style="90" customWidth="1"/>
    <col min="10760" max="10760" width="15.6640625" style="90" customWidth="1"/>
    <col min="10761" max="10761" width="8.6640625" style="90" customWidth="1"/>
    <col min="10762" max="10762" width="24.109375" style="90" customWidth="1"/>
    <col min="10763" max="11008" width="8.88671875" style="90"/>
    <col min="11009" max="11009" width="14.44140625" style="90" customWidth="1"/>
    <col min="11010" max="11010" width="9.6640625" style="90" customWidth="1"/>
    <col min="11011" max="11011" width="15.6640625" style="90" customWidth="1"/>
    <col min="11012" max="11012" width="9.6640625" style="90" customWidth="1"/>
    <col min="11013" max="11013" width="15.6640625" style="90" customWidth="1"/>
    <col min="11014" max="11014" width="9.6640625" style="90" customWidth="1"/>
    <col min="11015" max="11015" width="8.6640625" style="90" customWidth="1"/>
    <col min="11016" max="11016" width="15.6640625" style="90" customWidth="1"/>
    <col min="11017" max="11017" width="8.6640625" style="90" customWidth="1"/>
    <col min="11018" max="11018" width="24.109375" style="90" customWidth="1"/>
    <col min="11019" max="11264" width="8.88671875" style="90"/>
    <col min="11265" max="11265" width="14.44140625" style="90" customWidth="1"/>
    <col min="11266" max="11266" width="9.6640625" style="90" customWidth="1"/>
    <col min="11267" max="11267" width="15.6640625" style="90" customWidth="1"/>
    <col min="11268" max="11268" width="9.6640625" style="90" customWidth="1"/>
    <col min="11269" max="11269" width="15.6640625" style="90" customWidth="1"/>
    <col min="11270" max="11270" width="9.6640625" style="90" customWidth="1"/>
    <col min="11271" max="11271" width="8.6640625" style="90" customWidth="1"/>
    <col min="11272" max="11272" width="15.6640625" style="90" customWidth="1"/>
    <col min="11273" max="11273" width="8.6640625" style="90" customWidth="1"/>
    <col min="11274" max="11274" width="24.109375" style="90" customWidth="1"/>
    <col min="11275" max="11520" width="8.88671875" style="90"/>
    <col min="11521" max="11521" width="14.44140625" style="90" customWidth="1"/>
    <col min="11522" max="11522" width="9.6640625" style="90" customWidth="1"/>
    <col min="11523" max="11523" width="15.6640625" style="90" customWidth="1"/>
    <col min="11524" max="11524" width="9.6640625" style="90" customWidth="1"/>
    <col min="11525" max="11525" width="15.6640625" style="90" customWidth="1"/>
    <col min="11526" max="11526" width="9.6640625" style="90" customWidth="1"/>
    <col min="11527" max="11527" width="8.6640625" style="90" customWidth="1"/>
    <col min="11528" max="11528" width="15.6640625" style="90" customWidth="1"/>
    <col min="11529" max="11529" width="8.6640625" style="90" customWidth="1"/>
    <col min="11530" max="11530" width="24.109375" style="90" customWidth="1"/>
    <col min="11531" max="11776" width="8.88671875" style="90"/>
    <col min="11777" max="11777" width="14.44140625" style="90" customWidth="1"/>
    <col min="11778" max="11778" width="9.6640625" style="90" customWidth="1"/>
    <col min="11779" max="11779" width="15.6640625" style="90" customWidth="1"/>
    <col min="11780" max="11780" width="9.6640625" style="90" customWidth="1"/>
    <col min="11781" max="11781" width="15.6640625" style="90" customWidth="1"/>
    <col min="11782" max="11782" width="9.6640625" style="90" customWidth="1"/>
    <col min="11783" max="11783" width="8.6640625" style="90" customWidth="1"/>
    <col min="11784" max="11784" width="15.6640625" style="90" customWidth="1"/>
    <col min="11785" max="11785" width="8.6640625" style="90" customWidth="1"/>
    <col min="11786" max="11786" width="24.109375" style="90" customWidth="1"/>
    <col min="11787" max="12032" width="8.88671875" style="90"/>
    <col min="12033" max="12033" width="14.44140625" style="90" customWidth="1"/>
    <col min="12034" max="12034" width="9.6640625" style="90" customWidth="1"/>
    <col min="12035" max="12035" width="15.6640625" style="90" customWidth="1"/>
    <col min="12036" max="12036" width="9.6640625" style="90" customWidth="1"/>
    <col min="12037" max="12037" width="15.6640625" style="90" customWidth="1"/>
    <col min="12038" max="12038" width="9.6640625" style="90" customWidth="1"/>
    <col min="12039" max="12039" width="8.6640625" style="90" customWidth="1"/>
    <col min="12040" max="12040" width="15.6640625" style="90" customWidth="1"/>
    <col min="12041" max="12041" width="8.6640625" style="90" customWidth="1"/>
    <col min="12042" max="12042" width="24.109375" style="90" customWidth="1"/>
    <col min="12043" max="12288" width="8.88671875" style="90"/>
    <col min="12289" max="12289" width="14.44140625" style="90" customWidth="1"/>
    <col min="12290" max="12290" width="9.6640625" style="90" customWidth="1"/>
    <col min="12291" max="12291" width="15.6640625" style="90" customWidth="1"/>
    <col min="12292" max="12292" width="9.6640625" style="90" customWidth="1"/>
    <col min="12293" max="12293" width="15.6640625" style="90" customWidth="1"/>
    <col min="12294" max="12294" width="9.6640625" style="90" customWidth="1"/>
    <col min="12295" max="12295" width="8.6640625" style="90" customWidth="1"/>
    <col min="12296" max="12296" width="15.6640625" style="90" customWidth="1"/>
    <col min="12297" max="12297" width="8.6640625" style="90" customWidth="1"/>
    <col min="12298" max="12298" width="24.109375" style="90" customWidth="1"/>
    <col min="12299" max="12544" width="8.88671875" style="90"/>
    <col min="12545" max="12545" width="14.44140625" style="90" customWidth="1"/>
    <col min="12546" max="12546" width="9.6640625" style="90" customWidth="1"/>
    <col min="12547" max="12547" width="15.6640625" style="90" customWidth="1"/>
    <col min="12548" max="12548" width="9.6640625" style="90" customWidth="1"/>
    <col min="12549" max="12549" width="15.6640625" style="90" customWidth="1"/>
    <col min="12550" max="12550" width="9.6640625" style="90" customWidth="1"/>
    <col min="12551" max="12551" width="8.6640625" style="90" customWidth="1"/>
    <col min="12552" max="12552" width="15.6640625" style="90" customWidth="1"/>
    <col min="12553" max="12553" width="8.6640625" style="90" customWidth="1"/>
    <col min="12554" max="12554" width="24.109375" style="90" customWidth="1"/>
    <col min="12555" max="12800" width="8.88671875" style="90"/>
    <col min="12801" max="12801" width="14.44140625" style="90" customWidth="1"/>
    <col min="12802" max="12802" width="9.6640625" style="90" customWidth="1"/>
    <col min="12803" max="12803" width="15.6640625" style="90" customWidth="1"/>
    <col min="12804" max="12804" width="9.6640625" style="90" customWidth="1"/>
    <col min="12805" max="12805" width="15.6640625" style="90" customWidth="1"/>
    <col min="12806" max="12806" width="9.6640625" style="90" customWidth="1"/>
    <col min="12807" max="12807" width="8.6640625" style="90" customWidth="1"/>
    <col min="12808" max="12808" width="15.6640625" style="90" customWidth="1"/>
    <col min="12809" max="12809" width="8.6640625" style="90" customWidth="1"/>
    <col min="12810" max="12810" width="24.109375" style="90" customWidth="1"/>
    <col min="12811" max="13056" width="8.88671875" style="90"/>
    <col min="13057" max="13057" width="14.44140625" style="90" customWidth="1"/>
    <col min="13058" max="13058" width="9.6640625" style="90" customWidth="1"/>
    <col min="13059" max="13059" width="15.6640625" style="90" customWidth="1"/>
    <col min="13060" max="13060" width="9.6640625" style="90" customWidth="1"/>
    <col min="13061" max="13061" width="15.6640625" style="90" customWidth="1"/>
    <col min="13062" max="13062" width="9.6640625" style="90" customWidth="1"/>
    <col min="13063" max="13063" width="8.6640625" style="90" customWidth="1"/>
    <col min="13064" max="13064" width="15.6640625" style="90" customWidth="1"/>
    <col min="13065" max="13065" width="8.6640625" style="90" customWidth="1"/>
    <col min="13066" max="13066" width="24.109375" style="90" customWidth="1"/>
    <col min="13067" max="13312" width="8.88671875" style="90"/>
    <col min="13313" max="13313" width="14.44140625" style="90" customWidth="1"/>
    <col min="13314" max="13314" width="9.6640625" style="90" customWidth="1"/>
    <col min="13315" max="13315" width="15.6640625" style="90" customWidth="1"/>
    <col min="13316" max="13316" width="9.6640625" style="90" customWidth="1"/>
    <col min="13317" max="13317" width="15.6640625" style="90" customWidth="1"/>
    <col min="13318" max="13318" width="9.6640625" style="90" customWidth="1"/>
    <col min="13319" max="13319" width="8.6640625" style="90" customWidth="1"/>
    <col min="13320" max="13320" width="15.6640625" style="90" customWidth="1"/>
    <col min="13321" max="13321" width="8.6640625" style="90" customWidth="1"/>
    <col min="13322" max="13322" width="24.109375" style="90" customWidth="1"/>
    <col min="13323" max="13568" width="8.88671875" style="90"/>
    <col min="13569" max="13569" width="14.44140625" style="90" customWidth="1"/>
    <col min="13570" max="13570" width="9.6640625" style="90" customWidth="1"/>
    <col min="13571" max="13571" width="15.6640625" style="90" customWidth="1"/>
    <col min="13572" max="13572" width="9.6640625" style="90" customWidth="1"/>
    <col min="13573" max="13573" width="15.6640625" style="90" customWidth="1"/>
    <col min="13574" max="13574" width="9.6640625" style="90" customWidth="1"/>
    <col min="13575" max="13575" width="8.6640625" style="90" customWidth="1"/>
    <col min="13576" max="13576" width="15.6640625" style="90" customWidth="1"/>
    <col min="13577" max="13577" width="8.6640625" style="90" customWidth="1"/>
    <col min="13578" max="13578" width="24.109375" style="90" customWidth="1"/>
    <col min="13579" max="13824" width="8.88671875" style="90"/>
    <col min="13825" max="13825" width="14.44140625" style="90" customWidth="1"/>
    <col min="13826" max="13826" width="9.6640625" style="90" customWidth="1"/>
    <col min="13827" max="13827" width="15.6640625" style="90" customWidth="1"/>
    <col min="13828" max="13828" width="9.6640625" style="90" customWidth="1"/>
    <col min="13829" max="13829" width="15.6640625" style="90" customWidth="1"/>
    <col min="13830" max="13830" width="9.6640625" style="90" customWidth="1"/>
    <col min="13831" max="13831" width="8.6640625" style="90" customWidth="1"/>
    <col min="13832" max="13832" width="15.6640625" style="90" customWidth="1"/>
    <col min="13833" max="13833" width="8.6640625" style="90" customWidth="1"/>
    <col min="13834" max="13834" width="24.109375" style="90" customWidth="1"/>
    <col min="13835" max="14080" width="8.88671875" style="90"/>
    <col min="14081" max="14081" width="14.44140625" style="90" customWidth="1"/>
    <col min="14082" max="14082" width="9.6640625" style="90" customWidth="1"/>
    <col min="14083" max="14083" width="15.6640625" style="90" customWidth="1"/>
    <col min="14084" max="14084" width="9.6640625" style="90" customWidth="1"/>
    <col min="14085" max="14085" width="15.6640625" style="90" customWidth="1"/>
    <col min="14086" max="14086" width="9.6640625" style="90" customWidth="1"/>
    <col min="14087" max="14087" width="8.6640625" style="90" customWidth="1"/>
    <col min="14088" max="14088" width="15.6640625" style="90" customWidth="1"/>
    <col min="14089" max="14089" width="8.6640625" style="90" customWidth="1"/>
    <col min="14090" max="14090" width="24.109375" style="90" customWidth="1"/>
    <col min="14091" max="14336" width="8.88671875" style="90"/>
    <col min="14337" max="14337" width="14.44140625" style="90" customWidth="1"/>
    <col min="14338" max="14338" width="9.6640625" style="90" customWidth="1"/>
    <col min="14339" max="14339" width="15.6640625" style="90" customWidth="1"/>
    <col min="14340" max="14340" width="9.6640625" style="90" customWidth="1"/>
    <col min="14341" max="14341" width="15.6640625" style="90" customWidth="1"/>
    <col min="14342" max="14342" width="9.6640625" style="90" customWidth="1"/>
    <col min="14343" max="14343" width="8.6640625" style="90" customWidth="1"/>
    <col min="14344" max="14344" width="15.6640625" style="90" customWidth="1"/>
    <col min="14345" max="14345" width="8.6640625" style="90" customWidth="1"/>
    <col min="14346" max="14346" width="24.109375" style="90" customWidth="1"/>
    <col min="14347" max="14592" width="8.88671875" style="90"/>
    <col min="14593" max="14593" width="14.44140625" style="90" customWidth="1"/>
    <col min="14594" max="14594" width="9.6640625" style="90" customWidth="1"/>
    <col min="14595" max="14595" width="15.6640625" style="90" customWidth="1"/>
    <col min="14596" max="14596" width="9.6640625" style="90" customWidth="1"/>
    <col min="14597" max="14597" width="15.6640625" style="90" customWidth="1"/>
    <col min="14598" max="14598" width="9.6640625" style="90" customWidth="1"/>
    <col min="14599" max="14599" width="8.6640625" style="90" customWidth="1"/>
    <col min="14600" max="14600" width="15.6640625" style="90" customWidth="1"/>
    <col min="14601" max="14601" width="8.6640625" style="90" customWidth="1"/>
    <col min="14602" max="14602" width="24.109375" style="90" customWidth="1"/>
    <col min="14603" max="14848" width="8.88671875" style="90"/>
    <col min="14849" max="14849" width="14.44140625" style="90" customWidth="1"/>
    <col min="14850" max="14850" width="9.6640625" style="90" customWidth="1"/>
    <col min="14851" max="14851" width="15.6640625" style="90" customWidth="1"/>
    <col min="14852" max="14852" width="9.6640625" style="90" customWidth="1"/>
    <col min="14853" max="14853" width="15.6640625" style="90" customWidth="1"/>
    <col min="14854" max="14854" width="9.6640625" style="90" customWidth="1"/>
    <col min="14855" max="14855" width="8.6640625" style="90" customWidth="1"/>
    <col min="14856" max="14856" width="15.6640625" style="90" customWidth="1"/>
    <col min="14857" max="14857" width="8.6640625" style="90" customWidth="1"/>
    <col min="14858" max="14858" width="24.109375" style="90" customWidth="1"/>
    <col min="14859" max="15104" width="8.88671875" style="90"/>
    <col min="15105" max="15105" width="14.44140625" style="90" customWidth="1"/>
    <col min="15106" max="15106" width="9.6640625" style="90" customWidth="1"/>
    <col min="15107" max="15107" width="15.6640625" style="90" customWidth="1"/>
    <col min="15108" max="15108" width="9.6640625" style="90" customWidth="1"/>
    <col min="15109" max="15109" width="15.6640625" style="90" customWidth="1"/>
    <col min="15110" max="15110" width="9.6640625" style="90" customWidth="1"/>
    <col min="15111" max="15111" width="8.6640625" style="90" customWidth="1"/>
    <col min="15112" max="15112" width="15.6640625" style="90" customWidth="1"/>
    <col min="15113" max="15113" width="8.6640625" style="90" customWidth="1"/>
    <col min="15114" max="15114" width="24.109375" style="90" customWidth="1"/>
    <col min="15115" max="15360" width="8.88671875" style="90"/>
    <col min="15361" max="15361" width="14.44140625" style="90" customWidth="1"/>
    <col min="15362" max="15362" width="9.6640625" style="90" customWidth="1"/>
    <col min="15363" max="15363" width="15.6640625" style="90" customWidth="1"/>
    <col min="15364" max="15364" width="9.6640625" style="90" customWidth="1"/>
    <col min="15365" max="15365" width="15.6640625" style="90" customWidth="1"/>
    <col min="15366" max="15366" width="9.6640625" style="90" customWidth="1"/>
    <col min="15367" max="15367" width="8.6640625" style="90" customWidth="1"/>
    <col min="15368" max="15368" width="15.6640625" style="90" customWidth="1"/>
    <col min="15369" max="15369" width="8.6640625" style="90" customWidth="1"/>
    <col min="15370" max="15370" width="24.109375" style="90" customWidth="1"/>
    <col min="15371" max="15616" width="8.88671875" style="90"/>
    <col min="15617" max="15617" width="14.44140625" style="90" customWidth="1"/>
    <col min="15618" max="15618" width="9.6640625" style="90" customWidth="1"/>
    <col min="15619" max="15619" width="15.6640625" style="90" customWidth="1"/>
    <col min="15620" max="15620" width="9.6640625" style="90" customWidth="1"/>
    <col min="15621" max="15621" width="15.6640625" style="90" customWidth="1"/>
    <col min="15622" max="15622" width="9.6640625" style="90" customWidth="1"/>
    <col min="15623" max="15623" width="8.6640625" style="90" customWidth="1"/>
    <col min="15624" max="15624" width="15.6640625" style="90" customWidth="1"/>
    <col min="15625" max="15625" width="8.6640625" style="90" customWidth="1"/>
    <col min="15626" max="15626" width="24.109375" style="90" customWidth="1"/>
    <col min="15627" max="15872" width="8.88671875" style="90"/>
    <col min="15873" max="15873" width="14.44140625" style="90" customWidth="1"/>
    <col min="15874" max="15874" width="9.6640625" style="90" customWidth="1"/>
    <col min="15875" max="15875" width="15.6640625" style="90" customWidth="1"/>
    <col min="15876" max="15876" width="9.6640625" style="90" customWidth="1"/>
    <col min="15877" max="15877" width="15.6640625" style="90" customWidth="1"/>
    <col min="15878" max="15878" width="9.6640625" style="90" customWidth="1"/>
    <col min="15879" max="15879" width="8.6640625" style="90" customWidth="1"/>
    <col min="15880" max="15880" width="15.6640625" style="90" customWidth="1"/>
    <col min="15881" max="15881" width="8.6640625" style="90" customWidth="1"/>
    <col min="15882" max="15882" width="24.109375" style="90" customWidth="1"/>
    <col min="15883" max="16128" width="8.88671875" style="90"/>
    <col min="16129" max="16129" width="14.44140625" style="90" customWidth="1"/>
    <col min="16130" max="16130" width="9.6640625" style="90" customWidth="1"/>
    <col min="16131" max="16131" width="15.6640625" style="90" customWidth="1"/>
    <col min="16132" max="16132" width="9.6640625" style="90" customWidth="1"/>
    <col min="16133" max="16133" width="15.6640625" style="90" customWidth="1"/>
    <col min="16134" max="16134" width="9.6640625" style="90" customWidth="1"/>
    <col min="16135" max="16135" width="8.6640625" style="90" customWidth="1"/>
    <col min="16136" max="16136" width="15.6640625" style="90" customWidth="1"/>
    <col min="16137" max="16137" width="8.6640625" style="90" customWidth="1"/>
    <col min="16138" max="16138" width="24.109375" style="90" customWidth="1"/>
    <col min="16139" max="16384" width="8.88671875" style="90"/>
  </cols>
  <sheetData>
    <row r="1" spans="1:10" ht="22.2">
      <c r="A1" s="107"/>
      <c r="B1" s="107"/>
      <c r="C1" s="107"/>
      <c r="D1" s="107"/>
      <c r="E1" s="7" t="s">
        <v>723</v>
      </c>
      <c r="F1" s="107"/>
      <c r="G1" s="107"/>
      <c r="H1" s="107"/>
      <c r="I1" s="107"/>
      <c r="J1" s="107"/>
    </row>
    <row r="2" spans="1:10" ht="22.2">
      <c r="A2" s="107"/>
      <c r="B2" s="107"/>
      <c r="C2" s="107"/>
      <c r="D2" s="107"/>
      <c r="E2" s="8" t="s">
        <v>875</v>
      </c>
      <c r="F2" s="107"/>
      <c r="G2" s="107"/>
      <c r="H2" s="107"/>
      <c r="I2" s="107"/>
      <c r="J2" s="107"/>
    </row>
    <row r="3" spans="1:10" ht="16.8" thickBot="1">
      <c r="A3" s="6"/>
      <c r="B3" s="9"/>
      <c r="C3" s="9"/>
      <c r="D3" s="9"/>
      <c r="E3" s="71" t="s">
        <v>725</v>
      </c>
      <c r="F3" s="9"/>
      <c r="G3" s="9"/>
      <c r="H3" s="9"/>
      <c r="I3" s="9"/>
      <c r="J3" s="60" t="s">
        <v>644</v>
      </c>
    </row>
    <row r="4" spans="1:10">
      <c r="A4" s="219" t="s">
        <v>876</v>
      </c>
      <c r="B4" s="173" t="s">
        <v>679</v>
      </c>
      <c r="C4" s="173"/>
      <c r="D4" s="173" t="s">
        <v>877</v>
      </c>
      <c r="E4" s="173"/>
      <c r="F4" s="173" t="s">
        <v>702</v>
      </c>
      <c r="G4" s="173"/>
      <c r="H4" s="173"/>
      <c r="I4" s="173"/>
      <c r="J4" s="211" t="s">
        <v>827</v>
      </c>
    </row>
    <row r="5" spans="1:10" ht="16.8" thickBot="1">
      <c r="A5" s="220"/>
      <c r="B5" s="86" t="s">
        <v>878</v>
      </c>
      <c r="C5" s="86" t="s">
        <v>683</v>
      </c>
      <c r="D5" s="86" t="s">
        <v>878</v>
      </c>
      <c r="E5" s="86" t="s">
        <v>683</v>
      </c>
      <c r="F5" s="86" t="s">
        <v>878</v>
      </c>
      <c r="G5" s="86" t="s">
        <v>684</v>
      </c>
      <c r="H5" s="86" t="s">
        <v>683</v>
      </c>
      <c r="I5" s="86" t="s">
        <v>684</v>
      </c>
      <c r="J5" s="200"/>
    </row>
    <row r="6" spans="1:10">
      <c r="A6" s="66"/>
      <c r="B6" s="109">
        <v>0</v>
      </c>
      <c r="C6" s="109">
        <v>0</v>
      </c>
      <c r="D6" s="109">
        <v>0</v>
      </c>
      <c r="E6" s="109">
        <v>0</v>
      </c>
      <c r="F6" s="109">
        <f>D6-B6</f>
        <v>0</v>
      </c>
      <c r="G6" s="65" t="str">
        <f>IF(B6=0,"",ROUND(F6*100/B6,2))</f>
        <v/>
      </c>
      <c r="H6" s="109">
        <f>E6-C6</f>
        <v>0</v>
      </c>
      <c r="I6" s="65" t="str">
        <f>IF(C6=0,"",ROUND(H6*100/C6,2))</f>
        <v/>
      </c>
      <c r="J6" s="64"/>
    </row>
    <row r="7" spans="1:10" ht="16.8" thickBot="1">
      <c r="A7" s="75" t="s">
        <v>151</v>
      </c>
      <c r="B7" s="74">
        <v>0</v>
      </c>
      <c r="C7" s="74">
        <v>0</v>
      </c>
      <c r="D7" s="74">
        <v>0</v>
      </c>
      <c r="E7" s="74">
        <v>0</v>
      </c>
      <c r="F7" s="74">
        <f>D7-B7</f>
        <v>0</v>
      </c>
      <c r="G7" s="41" t="str">
        <f>IF(B7=0,"",ROUND(F7*100/B7,2))</f>
        <v/>
      </c>
      <c r="H7" s="74">
        <f>E7-C7</f>
        <v>0</v>
      </c>
      <c r="I7" s="41" t="str">
        <f>IF(C7=0,"",ROUND(H7*100/C7,2))</f>
        <v/>
      </c>
      <c r="J7" s="143"/>
    </row>
    <row r="8" spans="1:10">
      <c r="A8" s="102" t="s">
        <v>879</v>
      </c>
    </row>
    <row r="9" spans="1:10">
      <c r="A9" s="102" t="s">
        <v>880</v>
      </c>
    </row>
    <row r="10" spans="1:10">
      <c r="A10" s="102" t="s">
        <v>881</v>
      </c>
    </row>
    <row r="11" spans="1:10">
      <c r="A11" s="102" t="s">
        <v>882</v>
      </c>
    </row>
    <row r="12" spans="1:10">
      <c r="A12" s="102" t="s">
        <v>883</v>
      </c>
    </row>
  </sheetData>
  <mergeCells count="5">
    <mergeCell ref="J4:J5"/>
    <mergeCell ref="A4:A5"/>
    <mergeCell ref="B4:C4"/>
    <mergeCell ref="D4:E4"/>
    <mergeCell ref="F4:I4"/>
  </mergeCells>
  <phoneticPr fontId="2" type="noConversion"/>
  <pageMargins left="0.75" right="0.75" top="1" bottom="1" header="0.5" footer="0.5"/>
  <pageSetup paperSize="9" scale="65" orientation="portrait" horizontalDpi="180" verticalDpi="18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zoomScale="75" workbookViewId="0">
      <selection activeCell="F16" sqref="F16"/>
    </sheetView>
  </sheetViews>
  <sheetFormatPr defaultRowHeight="16.2"/>
  <cols>
    <col min="1" max="1" width="21.44140625" style="102" customWidth="1"/>
    <col min="2" max="2" width="23.33203125" style="102" customWidth="1"/>
    <col min="3" max="3" width="21" style="102" customWidth="1"/>
    <col min="4" max="4" width="20.109375" style="102" customWidth="1"/>
    <col min="5" max="5" width="20.21875" style="102" customWidth="1"/>
    <col min="6" max="6" width="19.6640625" style="102" customWidth="1"/>
    <col min="7" max="7" width="23.109375" style="102" customWidth="1"/>
    <col min="8" max="8" width="21" style="102" customWidth="1"/>
    <col min="9" max="9" width="14.5546875" style="102" customWidth="1"/>
    <col min="10" max="256" width="8.88671875" style="90"/>
    <col min="257" max="257" width="21.44140625" style="90" customWidth="1"/>
    <col min="258" max="258" width="23.33203125" style="90" customWidth="1"/>
    <col min="259" max="259" width="21" style="90" customWidth="1"/>
    <col min="260" max="260" width="20.109375" style="90" customWidth="1"/>
    <col min="261" max="261" width="20.21875" style="90" customWidth="1"/>
    <col min="262" max="262" width="19.6640625" style="90" customWidth="1"/>
    <col min="263" max="263" width="23.109375" style="90" customWidth="1"/>
    <col min="264" max="264" width="21" style="90" customWidth="1"/>
    <col min="265" max="265" width="14.5546875" style="90" customWidth="1"/>
    <col min="266" max="512" width="8.88671875" style="90"/>
    <col min="513" max="513" width="21.44140625" style="90" customWidth="1"/>
    <col min="514" max="514" width="23.33203125" style="90" customWidth="1"/>
    <col min="515" max="515" width="21" style="90" customWidth="1"/>
    <col min="516" max="516" width="20.109375" style="90" customWidth="1"/>
    <col min="517" max="517" width="20.21875" style="90" customWidth="1"/>
    <col min="518" max="518" width="19.6640625" style="90" customWidth="1"/>
    <col min="519" max="519" width="23.109375" style="90" customWidth="1"/>
    <col min="520" max="520" width="21" style="90" customWidth="1"/>
    <col min="521" max="521" width="14.5546875" style="90" customWidth="1"/>
    <col min="522" max="768" width="8.88671875" style="90"/>
    <col min="769" max="769" width="21.44140625" style="90" customWidth="1"/>
    <col min="770" max="770" width="23.33203125" style="90" customWidth="1"/>
    <col min="771" max="771" width="21" style="90" customWidth="1"/>
    <col min="772" max="772" width="20.109375" style="90" customWidth="1"/>
    <col min="773" max="773" width="20.21875" style="90" customWidth="1"/>
    <col min="774" max="774" width="19.6640625" style="90" customWidth="1"/>
    <col min="775" max="775" width="23.109375" style="90" customWidth="1"/>
    <col min="776" max="776" width="21" style="90" customWidth="1"/>
    <col min="777" max="777" width="14.5546875" style="90" customWidth="1"/>
    <col min="778" max="1024" width="8.88671875" style="90"/>
    <col min="1025" max="1025" width="21.44140625" style="90" customWidth="1"/>
    <col min="1026" max="1026" width="23.33203125" style="90" customWidth="1"/>
    <col min="1027" max="1027" width="21" style="90" customWidth="1"/>
    <col min="1028" max="1028" width="20.109375" style="90" customWidth="1"/>
    <col min="1029" max="1029" width="20.21875" style="90" customWidth="1"/>
    <col min="1030" max="1030" width="19.6640625" style="90" customWidth="1"/>
    <col min="1031" max="1031" width="23.109375" style="90" customWidth="1"/>
    <col min="1032" max="1032" width="21" style="90" customWidth="1"/>
    <col min="1033" max="1033" width="14.5546875" style="90" customWidth="1"/>
    <col min="1034" max="1280" width="8.88671875" style="90"/>
    <col min="1281" max="1281" width="21.44140625" style="90" customWidth="1"/>
    <col min="1282" max="1282" width="23.33203125" style="90" customWidth="1"/>
    <col min="1283" max="1283" width="21" style="90" customWidth="1"/>
    <col min="1284" max="1284" width="20.109375" style="90" customWidth="1"/>
    <col min="1285" max="1285" width="20.21875" style="90" customWidth="1"/>
    <col min="1286" max="1286" width="19.6640625" style="90" customWidth="1"/>
    <col min="1287" max="1287" width="23.109375" style="90" customWidth="1"/>
    <col min="1288" max="1288" width="21" style="90" customWidth="1"/>
    <col min="1289" max="1289" width="14.5546875" style="90" customWidth="1"/>
    <col min="1290" max="1536" width="8.88671875" style="90"/>
    <col min="1537" max="1537" width="21.44140625" style="90" customWidth="1"/>
    <col min="1538" max="1538" width="23.33203125" style="90" customWidth="1"/>
    <col min="1539" max="1539" width="21" style="90" customWidth="1"/>
    <col min="1540" max="1540" width="20.109375" style="90" customWidth="1"/>
    <col min="1541" max="1541" width="20.21875" style="90" customWidth="1"/>
    <col min="1542" max="1542" width="19.6640625" style="90" customWidth="1"/>
    <col min="1543" max="1543" width="23.109375" style="90" customWidth="1"/>
    <col min="1544" max="1544" width="21" style="90" customWidth="1"/>
    <col min="1545" max="1545" width="14.5546875" style="90" customWidth="1"/>
    <col min="1546" max="1792" width="8.88671875" style="90"/>
    <col min="1793" max="1793" width="21.44140625" style="90" customWidth="1"/>
    <col min="1794" max="1794" width="23.33203125" style="90" customWidth="1"/>
    <col min="1795" max="1795" width="21" style="90" customWidth="1"/>
    <col min="1796" max="1796" width="20.109375" style="90" customWidth="1"/>
    <col min="1797" max="1797" width="20.21875" style="90" customWidth="1"/>
    <col min="1798" max="1798" width="19.6640625" style="90" customWidth="1"/>
    <col min="1799" max="1799" width="23.109375" style="90" customWidth="1"/>
    <col min="1800" max="1800" width="21" style="90" customWidth="1"/>
    <col min="1801" max="1801" width="14.5546875" style="90" customWidth="1"/>
    <col min="1802" max="2048" width="8.88671875" style="90"/>
    <col min="2049" max="2049" width="21.44140625" style="90" customWidth="1"/>
    <col min="2050" max="2050" width="23.33203125" style="90" customWidth="1"/>
    <col min="2051" max="2051" width="21" style="90" customWidth="1"/>
    <col min="2052" max="2052" width="20.109375" style="90" customWidth="1"/>
    <col min="2053" max="2053" width="20.21875" style="90" customWidth="1"/>
    <col min="2054" max="2054" width="19.6640625" style="90" customWidth="1"/>
    <col min="2055" max="2055" width="23.109375" style="90" customWidth="1"/>
    <col min="2056" max="2056" width="21" style="90" customWidth="1"/>
    <col min="2057" max="2057" width="14.5546875" style="90" customWidth="1"/>
    <col min="2058" max="2304" width="8.88671875" style="90"/>
    <col min="2305" max="2305" width="21.44140625" style="90" customWidth="1"/>
    <col min="2306" max="2306" width="23.33203125" style="90" customWidth="1"/>
    <col min="2307" max="2307" width="21" style="90" customWidth="1"/>
    <col min="2308" max="2308" width="20.109375" style="90" customWidth="1"/>
    <col min="2309" max="2309" width="20.21875" style="90" customWidth="1"/>
    <col min="2310" max="2310" width="19.6640625" style="90" customWidth="1"/>
    <col min="2311" max="2311" width="23.109375" style="90" customWidth="1"/>
    <col min="2312" max="2312" width="21" style="90" customWidth="1"/>
    <col min="2313" max="2313" width="14.5546875" style="90" customWidth="1"/>
    <col min="2314" max="2560" width="8.88671875" style="90"/>
    <col min="2561" max="2561" width="21.44140625" style="90" customWidth="1"/>
    <col min="2562" max="2562" width="23.33203125" style="90" customWidth="1"/>
    <col min="2563" max="2563" width="21" style="90" customWidth="1"/>
    <col min="2564" max="2564" width="20.109375" style="90" customWidth="1"/>
    <col min="2565" max="2565" width="20.21875" style="90" customWidth="1"/>
    <col min="2566" max="2566" width="19.6640625" style="90" customWidth="1"/>
    <col min="2567" max="2567" width="23.109375" style="90" customWidth="1"/>
    <col min="2568" max="2568" width="21" style="90" customWidth="1"/>
    <col min="2569" max="2569" width="14.5546875" style="90" customWidth="1"/>
    <col min="2570" max="2816" width="8.88671875" style="90"/>
    <col min="2817" max="2817" width="21.44140625" style="90" customWidth="1"/>
    <col min="2818" max="2818" width="23.33203125" style="90" customWidth="1"/>
    <col min="2819" max="2819" width="21" style="90" customWidth="1"/>
    <col min="2820" max="2820" width="20.109375" style="90" customWidth="1"/>
    <col min="2821" max="2821" width="20.21875" style="90" customWidth="1"/>
    <col min="2822" max="2822" width="19.6640625" style="90" customWidth="1"/>
    <col min="2823" max="2823" width="23.109375" style="90" customWidth="1"/>
    <col min="2824" max="2824" width="21" style="90" customWidth="1"/>
    <col min="2825" max="2825" width="14.5546875" style="90" customWidth="1"/>
    <col min="2826" max="3072" width="8.88671875" style="90"/>
    <col min="3073" max="3073" width="21.44140625" style="90" customWidth="1"/>
    <col min="3074" max="3074" width="23.33203125" style="90" customWidth="1"/>
    <col min="3075" max="3075" width="21" style="90" customWidth="1"/>
    <col min="3076" max="3076" width="20.109375" style="90" customWidth="1"/>
    <col min="3077" max="3077" width="20.21875" style="90" customWidth="1"/>
    <col min="3078" max="3078" width="19.6640625" style="90" customWidth="1"/>
    <col min="3079" max="3079" width="23.109375" style="90" customWidth="1"/>
    <col min="3080" max="3080" width="21" style="90" customWidth="1"/>
    <col min="3081" max="3081" width="14.5546875" style="90" customWidth="1"/>
    <col min="3082" max="3328" width="8.88671875" style="90"/>
    <col min="3329" max="3329" width="21.44140625" style="90" customWidth="1"/>
    <col min="3330" max="3330" width="23.33203125" style="90" customWidth="1"/>
    <col min="3331" max="3331" width="21" style="90" customWidth="1"/>
    <col min="3332" max="3332" width="20.109375" style="90" customWidth="1"/>
    <col min="3333" max="3333" width="20.21875" style="90" customWidth="1"/>
    <col min="3334" max="3334" width="19.6640625" style="90" customWidth="1"/>
    <col min="3335" max="3335" width="23.109375" style="90" customWidth="1"/>
    <col min="3336" max="3336" width="21" style="90" customWidth="1"/>
    <col min="3337" max="3337" width="14.5546875" style="90" customWidth="1"/>
    <col min="3338" max="3584" width="8.88671875" style="90"/>
    <col min="3585" max="3585" width="21.44140625" style="90" customWidth="1"/>
    <col min="3586" max="3586" width="23.33203125" style="90" customWidth="1"/>
    <col min="3587" max="3587" width="21" style="90" customWidth="1"/>
    <col min="3588" max="3588" width="20.109375" style="90" customWidth="1"/>
    <col min="3589" max="3589" width="20.21875" style="90" customWidth="1"/>
    <col min="3590" max="3590" width="19.6640625" style="90" customWidth="1"/>
    <col min="3591" max="3591" width="23.109375" style="90" customWidth="1"/>
    <col min="3592" max="3592" width="21" style="90" customWidth="1"/>
    <col min="3593" max="3593" width="14.5546875" style="90" customWidth="1"/>
    <col min="3594" max="3840" width="8.88671875" style="90"/>
    <col min="3841" max="3841" width="21.44140625" style="90" customWidth="1"/>
    <col min="3842" max="3842" width="23.33203125" style="90" customWidth="1"/>
    <col min="3843" max="3843" width="21" style="90" customWidth="1"/>
    <col min="3844" max="3844" width="20.109375" style="90" customWidth="1"/>
    <col min="3845" max="3845" width="20.21875" style="90" customWidth="1"/>
    <col min="3846" max="3846" width="19.6640625" style="90" customWidth="1"/>
    <col min="3847" max="3847" width="23.109375" style="90" customWidth="1"/>
    <col min="3848" max="3848" width="21" style="90" customWidth="1"/>
    <col min="3849" max="3849" width="14.5546875" style="90" customWidth="1"/>
    <col min="3850" max="4096" width="8.88671875" style="90"/>
    <col min="4097" max="4097" width="21.44140625" style="90" customWidth="1"/>
    <col min="4098" max="4098" width="23.33203125" style="90" customWidth="1"/>
    <col min="4099" max="4099" width="21" style="90" customWidth="1"/>
    <col min="4100" max="4100" width="20.109375" style="90" customWidth="1"/>
    <col min="4101" max="4101" width="20.21875" style="90" customWidth="1"/>
    <col min="4102" max="4102" width="19.6640625" style="90" customWidth="1"/>
    <col min="4103" max="4103" width="23.109375" style="90" customWidth="1"/>
    <col min="4104" max="4104" width="21" style="90" customWidth="1"/>
    <col min="4105" max="4105" width="14.5546875" style="90" customWidth="1"/>
    <col min="4106" max="4352" width="8.88671875" style="90"/>
    <col min="4353" max="4353" width="21.44140625" style="90" customWidth="1"/>
    <col min="4354" max="4354" width="23.33203125" style="90" customWidth="1"/>
    <col min="4355" max="4355" width="21" style="90" customWidth="1"/>
    <col min="4356" max="4356" width="20.109375" style="90" customWidth="1"/>
    <col min="4357" max="4357" width="20.21875" style="90" customWidth="1"/>
    <col min="4358" max="4358" width="19.6640625" style="90" customWidth="1"/>
    <col min="4359" max="4359" width="23.109375" style="90" customWidth="1"/>
    <col min="4360" max="4360" width="21" style="90" customWidth="1"/>
    <col min="4361" max="4361" width="14.5546875" style="90" customWidth="1"/>
    <col min="4362" max="4608" width="8.88671875" style="90"/>
    <col min="4609" max="4609" width="21.44140625" style="90" customWidth="1"/>
    <col min="4610" max="4610" width="23.33203125" style="90" customWidth="1"/>
    <col min="4611" max="4611" width="21" style="90" customWidth="1"/>
    <col min="4612" max="4612" width="20.109375" style="90" customWidth="1"/>
    <col min="4613" max="4613" width="20.21875" style="90" customWidth="1"/>
    <col min="4614" max="4614" width="19.6640625" style="90" customWidth="1"/>
    <col min="4615" max="4615" width="23.109375" style="90" customWidth="1"/>
    <col min="4616" max="4616" width="21" style="90" customWidth="1"/>
    <col min="4617" max="4617" width="14.5546875" style="90" customWidth="1"/>
    <col min="4618" max="4864" width="8.88671875" style="90"/>
    <col min="4865" max="4865" width="21.44140625" style="90" customWidth="1"/>
    <col min="4866" max="4866" width="23.33203125" style="90" customWidth="1"/>
    <col min="4867" max="4867" width="21" style="90" customWidth="1"/>
    <col min="4868" max="4868" width="20.109375" style="90" customWidth="1"/>
    <col min="4869" max="4869" width="20.21875" style="90" customWidth="1"/>
    <col min="4870" max="4870" width="19.6640625" style="90" customWidth="1"/>
    <col min="4871" max="4871" width="23.109375" style="90" customWidth="1"/>
    <col min="4872" max="4872" width="21" style="90" customWidth="1"/>
    <col min="4873" max="4873" width="14.5546875" style="90" customWidth="1"/>
    <col min="4874" max="5120" width="8.88671875" style="90"/>
    <col min="5121" max="5121" width="21.44140625" style="90" customWidth="1"/>
    <col min="5122" max="5122" width="23.33203125" style="90" customWidth="1"/>
    <col min="5123" max="5123" width="21" style="90" customWidth="1"/>
    <col min="5124" max="5124" width="20.109375" style="90" customWidth="1"/>
    <col min="5125" max="5125" width="20.21875" style="90" customWidth="1"/>
    <col min="5126" max="5126" width="19.6640625" style="90" customWidth="1"/>
    <col min="5127" max="5127" width="23.109375" style="90" customWidth="1"/>
    <col min="5128" max="5128" width="21" style="90" customWidth="1"/>
    <col min="5129" max="5129" width="14.5546875" style="90" customWidth="1"/>
    <col min="5130" max="5376" width="8.88671875" style="90"/>
    <col min="5377" max="5377" width="21.44140625" style="90" customWidth="1"/>
    <col min="5378" max="5378" width="23.33203125" style="90" customWidth="1"/>
    <col min="5379" max="5379" width="21" style="90" customWidth="1"/>
    <col min="5380" max="5380" width="20.109375" style="90" customWidth="1"/>
    <col min="5381" max="5381" width="20.21875" style="90" customWidth="1"/>
    <col min="5382" max="5382" width="19.6640625" style="90" customWidth="1"/>
    <col min="5383" max="5383" width="23.109375" style="90" customWidth="1"/>
    <col min="5384" max="5384" width="21" style="90" customWidth="1"/>
    <col min="5385" max="5385" width="14.5546875" style="90" customWidth="1"/>
    <col min="5386" max="5632" width="8.88671875" style="90"/>
    <col min="5633" max="5633" width="21.44140625" style="90" customWidth="1"/>
    <col min="5634" max="5634" width="23.33203125" style="90" customWidth="1"/>
    <col min="5635" max="5635" width="21" style="90" customWidth="1"/>
    <col min="5636" max="5636" width="20.109375" style="90" customWidth="1"/>
    <col min="5637" max="5637" width="20.21875" style="90" customWidth="1"/>
    <col min="5638" max="5638" width="19.6640625" style="90" customWidth="1"/>
    <col min="5639" max="5639" width="23.109375" style="90" customWidth="1"/>
    <col min="5640" max="5640" width="21" style="90" customWidth="1"/>
    <col min="5641" max="5641" width="14.5546875" style="90" customWidth="1"/>
    <col min="5642" max="5888" width="8.88671875" style="90"/>
    <col min="5889" max="5889" width="21.44140625" style="90" customWidth="1"/>
    <col min="5890" max="5890" width="23.33203125" style="90" customWidth="1"/>
    <col min="5891" max="5891" width="21" style="90" customWidth="1"/>
    <col min="5892" max="5892" width="20.109375" style="90" customWidth="1"/>
    <col min="5893" max="5893" width="20.21875" style="90" customWidth="1"/>
    <col min="5894" max="5894" width="19.6640625" style="90" customWidth="1"/>
    <col min="5895" max="5895" width="23.109375" style="90" customWidth="1"/>
    <col min="5896" max="5896" width="21" style="90" customWidth="1"/>
    <col min="5897" max="5897" width="14.5546875" style="90" customWidth="1"/>
    <col min="5898" max="6144" width="8.88671875" style="90"/>
    <col min="6145" max="6145" width="21.44140625" style="90" customWidth="1"/>
    <col min="6146" max="6146" width="23.33203125" style="90" customWidth="1"/>
    <col min="6147" max="6147" width="21" style="90" customWidth="1"/>
    <col min="6148" max="6148" width="20.109375" style="90" customWidth="1"/>
    <col min="6149" max="6149" width="20.21875" style="90" customWidth="1"/>
    <col min="6150" max="6150" width="19.6640625" style="90" customWidth="1"/>
    <col min="6151" max="6151" width="23.109375" style="90" customWidth="1"/>
    <col min="6152" max="6152" width="21" style="90" customWidth="1"/>
    <col min="6153" max="6153" width="14.5546875" style="90" customWidth="1"/>
    <col min="6154" max="6400" width="8.88671875" style="90"/>
    <col min="6401" max="6401" width="21.44140625" style="90" customWidth="1"/>
    <col min="6402" max="6402" width="23.33203125" style="90" customWidth="1"/>
    <col min="6403" max="6403" width="21" style="90" customWidth="1"/>
    <col min="6404" max="6404" width="20.109375" style="90" customWidth="1"/>
    <col min="6405" max="6405" width="20.21875" style="90" customWidth="1"/>
    <col min="6406" max="6406" width="19.6640625" style="90" customWidth="1"/>
    <col min="6407" max="6407" width="23.109375" style="90" customWidth="1"/>
    <col min="6408" max="6408" width="21" style="90" customWidth="1"/>
    <col min="6409" max="6409" width="14.5546875" style="90" customWidth="1"/>
    <col min="6410" max="6656" width="8.88671875" style="90"/>
    <col min="6657" max="6657" width="21.44140625" style="90" customWidth="1"/>
    <col min="6658" max="6658" width="23.33203125" style="90" customWidth="1"/>
    <col min="6659" max="6659" width="21" style="90" customWidth="1"/>
    <col min="6660" max="6660" width="20.109375" style="90" customWidth="1"/>
    <col min="6661" max="6661" width="20.21875" style="90" customWidth="1"/>
    <col min="6662" max="6662" width="19.6640625" style="90" customWidth="1"/>
    <col min="6663" max="6663" width="23.109375" style="90" customWidth="1"/>
    <col min="6664" max="6664" width="21" style="90" customWidth="1"/>
    <col min="6665" max="6665" width="14.5546875" style="90" customWidth="1"/>
    <col min="6666" max="6912" width="8.88671875" style="90"/>
    <col min="6913" max="6913" width="21.44140625" style="90" customWidth="1"/>
    <col min="6914" max="6914" width="23.33203125" style="90" customWidth="1"/>
    <col min="6915" max="6915" width="21" style="90" customWidth="1"/>
    <col min="6916" max="6916" width="20.109375" style="90" customWidth="1"/>
    <col min="6917" max="6917" width="20.21875" style="90" customWidth="1"/>
    <col min="6918" max="6918" width="19.6640625" style="90" customWidth="1"/>
    <col min="6919" max="6919" width="23.109375" style="90" customWidth="1"/>
    <col min="6920" max="6920" width="21" style="90" customWidth="1"/>
    <col min="6921" max="6921" width="14.5546875" style="90" customWidth="1"/>
    <col min="6922" max="7168" width="8.88671875" style="90"/>
    <col min="7169" max="7169" width="21.44140625" style="90" customWidth="1"/>
    <col min="7170" max="7170" width="23.33203125" style="90" customWidth="1"/>
    <col min="7171" max="7171" width="21" style="90" customWidth="1"/>
    <col min="7172" max="7172" width="20.109375" style="90" customWidth="1"/>
    <col min="7173" max="7173" width="20.21875" style="90" customWidth="1"/>
    <col min="7174" max="7174" width="19.6640625" style="90" customWidth="1"/>
    <col min="7175" max="7175" width="23.109375" style="90" customWidth="1"/>
    <col min="7176" max="7176" width="21" style="90" customWidth="1"/>
    <col min="7177" max="7177" width="14.5546875" style="90" customWidth="1"/>
    <col min="7178" max="7424" width="8.88671875" style="90"/>
    <col min="7425" max="7425" width="21.44140625" style="90" customWidth="1"/>
    <col min="7426" max="7426" width="23.33203125" style="90" customWidth="1"/>
    <col min="7427" max="7427" width="21" style="90" customWidth="1"/>
    <col min="7428" max="7428" width="20.109375" style="90" customWidth="1"/>
    <col min="7429" max="7429" width="20.21875" style="90" customWidth="1"/>
    <col min="7430" max="7430" width="19.6640625" style="90" customWidth="1"/>
    <col min="7431" max="7431" width="23.109375" style="90" customWidth="1"/>
    <col min="7432" max="7432" width="21" style="90" customWidth="1"/>
    <col min="7433" max="7433" width="14.5546875" style="90" customWidth="1"/>
    <col min="7434" max="7680" width="8.88671875" style="90"/>
    <col min="7681" max="7681" width="21.44140625" style="90" customWidth="1"/>
    <col min="7682" max="7682" width="23.33203125" style="90" customWidth="1"/>
    <col min="7683" max="7683" width="21" style="90" customWidth="1"/>
    <col min="7684" max="7684" width="20.109375" style="90" customWidth="1"/>
    <col min="7685" max="7685" width="20.21875" style="90" customWidth="1"/>
    <col min="7686" max="7686" width="19.6640625" style="90" customWidth="1"/>
    <col min="7687" max="7687" width="23.109375" style="90" customWidth="1"/>
    <col min="7688" max="7688" width="21" style="90" customWidth="1"/>
    <col min="7689" max="7689" width="14.5546875" style="90" customWidth="1"/>
    <col min="7690" max="7936" width="8.88671875" style="90"/>
    <col min="7937" max="7937" width="21.44140625" style="90" customWidth="1"/>
    <col min="7938" max="7938" width="23.33203125" style="90" customWidth="1"/>
    <col min="7939" max="7939" width="21" style="90" customWidth="1"/>
    <col min="7940" max="7940" width="20.109375" style="90" customWidth="1"/>
    <col min="7941" max="7941" width="20.21875" style="90" customWidth="1"/>
    <col min="7942" max="7942" width="19.6640625" style="90" customWidth="1"/>
    <col min="7943" max="7943" width="23.109375" style="90" customWidth="1"/>
    <col min="7944" max="7944" width="21" style="90" customWidth="1"/>
    <col min="7945" max="7945" width="14.5546875" style="90" customWidth="1"/>
    <col min="7946" max="8192" width="8.88671875" style="90"/>
    <col min="8193" max="8193" width="21.44140625" style="90" customWidth="1"/>
    <col min="8194" max="8194" width="23.33203125" style="90" customWidth="1"/>
    <col min="8195" max="8195" width="21" style="90" customWidth="1"/>
    <col min="8196" max="8196" width="20.109375" style="90" customWidth="1"/>
    <col min="8197" max="8197" width="20.21875" style="90" customWidth="1"/>
    <col min="8198" max="8198" width="19.6640625" style="90" customWidth="1"/>
    <col min="8199" max="8199" width="23.109375" style="90" customWidth="1"/>
    <col min="8200" max="8200" width="21" style="90" customWidth="1"/>
    <col min="8201" max="8201" width="14.5546875" style="90" customWidth="1"/>
    <col min="8202" max="8448" width="8.88671875" style="90"/>
    <col min="8449" max="8449" width="21.44140625" style="90" customWidth="1"/>
    <col min="8450" max="8450" width="23.33203125" style="90" customWidth="1"/>
    <col min="8451" max="8451" width="21" style="90" customWidth="1"/>
    <col min="8452" max="8452" width="20.109375" style="90" customWidth="1"/>
    <col min="8453" max="8453" width="20.21875" style="90" customWidth="1"/>
    <col min="8454" max="8454" width="19.6640625" style="90" customWidth="1"/>
    <col min="8455" max="8455" width="23.109375" style="90" customWidth="1"/>
    <col min="8456" max="8456" width="21" style="90" customWidth="1"/>
    <col min="8457" max="8457" width="14.5546875" style="90" customWidth="1"/>
    <col min="8458" max="8704" width="8.88671875" style="90"/>
    <col min="8705" max="8705" width="21.44140625" style="90" customWidth="1"/>
    <col min="8706" max="8706" width="23.33203125" style="90" customWidth="1"/>
    <col min="8707" max="8707" width="21" style="90" customWidth="1"/>
    <col min="8708" max="8708" width="20.109375" style="90" customWidth="1"/>
    <col min="8709" max="8709" width="20.21875" style="90" customWidth="1"/>
    <col min="8710" max="8710" width="19.6640625" style="90" customWidth="1"/>
    <col min="8711" max="8711" width="23.109375" style="90" customWidth="1"/>
    <col min="8712" max="8712" width="21" style="90" customWidth="1"/>
    <col min="8713" max="8713" width="14.5546875" style="90" customWidth="1"/>
    <col min="8714" max="8960" width="8.88671875" style="90"/>
    <col min="8961" max="8961" width="21.44140625" style="90" customWidth="1"/>
    <col min="8962" max="8962" width="23.33203125" style="90" customWidth="1"/>
    <col min="8963" max="8963" width="21" style="90" customWidth="1"/>
    <col min="8964" max="8964" width="20.109375" style="90" customWidth="1"/>
    <col min="8965" max="8965" width="20.21875" style="90" customWidth="1"/>
    <col min="8966" max="8966" width="19.6640625" style="90" customWidth="1"/>
    <col min="8967" max="8967" width="23.109375" style="90" customWidth="1"/>
    <col min="8968" max="8968" width="21" style="90" customWidth="1"/>
    <col min="8969" max="8969" width="14.5546875" style="90" customWidth="1"/>
    <col min="8970" max="9216" width="8.88671875" style="90"/>
    <col min="9217" max="9217" width="21.44140625" style="90" customWidth="1"/>
    <col min="9218" max="9218" width="23.33203125" style="90" customWidth="1"/>
    <col min="9219" max="9219" width="21" style="90" customWidth="1"/>
    <col min="9220" max="9220" width="20.109375" style="90" customWidth="1"/>
    <col min="9221" max="9221" width="20.21875" style="90" customWidth="1"/>
    <col min="9222" max="9222" width="19.6640625" style="90" customWidth="1"/>
    <col min="9223" max="9223" width="23.109375" style="90" customWidth="1"/>
    <col min="9224" max="9224" width="21" style="90" customWidth="1"/>
    <col min="9225" max="9225" width="14.5546875" style="90" customWidth="1"/>
    <col min="9226" max="9472" width="8.88671875" style="90"/>
    <col min="9473" max="9473" width="21.44140625" style="90" customWidth="1"/>
    <col min="9474" max="9474" width="23.33203125" style="90" customWidth="1"/>
    <col min="9475" max="9475" width="21" style="90" customWidth="1"/>
    <col min="9476" max="9476" width="20.109375" style="90" customWidth="1"/>
    <col min="9477" max="9477" width="20.21875" style="90" customWidth="1"/>
    <col min="9478" max="9478" width="19.6640625" style="90" customWidth="1"/>
    <col min="9479" max="9479" width="23.109375" style="90" customWidth="1"/>
    <col min="9480" max="9480" width="21" style="90" customWidth="1"/>
    <col min="9481" max="9481" width="14.5546875" style="90" customWidth="1"/>
    <col min="9482" max="9728" width="8.88671875" style="90"/>
    <col min="9729" max="9729" width="21.44140625" style="90" customWidth="1"/>
    <col min="9730" max="9730" width="23.33203125" style="90" customWidth="1"/>
    <col min="9731" max="9731" width="21" style="90" customWidth="1"/>
    <col min="9732" max="9732" width="20.109375" style="90" customWidth="1"/>
    <col min="9733" max="9733" width="20.21875" style="90" customWidth="1"/>
    <col min="9734" max="9734" width="19.6640625" style="90" customWidth="1"/>
    <col min="9735" max="9735" width="23.109375" style="90" customWidth="1"/>
    <col min="9736" max="9736" width="21" style="90" customWidth="1"/>
    <col min="9737" max="9737" width="14.5546875" style="90" customWidth="1"/>
    <col min="9738" max="9984" width="8.88671875" style="90"/>
    <col min="9985" max="9985" width="21.44140625" style="90" customWidth="1"/>
    <col min="9986" max="9986" width="23.33203125" style="90" customWidth="1"/>
    <col min="9987" max="9987" width="21" style="90" customWidth="1"/>
    <col min="9988" max="9988" width="20.109375" style="90" customWidth="1"/>
    <col min="9989" max="9989" width="20.21875" style="90" customWidth="1"/>
    <col min="9990" max="9990" width="19.6640625" style="90" customWidth="1"/>
    <col min="9991" max="9991" width="23.109375" style="90" customWidth="1"/>
    <col min="9992" max="9992" width="21" style="90" customWidth="1"/>
    <col min="9993" max="9993" width="14.5546875" style="90" customWidth="1"/>
    <col min="9994" max="10240" width="8.88671875" style="90"/>
    <col min="10241" max="10241" width="21.44140625" style="90" customWidth="1"/>
    <col min="10242" max="10242" width="23.33203125" style="90" customWidth="1"/>
    <col min="10243" max="10243" width="21" style="90" customWidth="1"/>
    <col min="10244" max="10244" width="20.109375" style="90" customWidth="1"/>
    <col min="10245" max="10245" width="20.21875" style="90" customWidth="1"/>
    <col min="10246" max="10246" width="19.6640625" style="90" customWidth="1"/>
    <col min="10247" max="10247" width="23.109375" style="90" customWidth="1"/>
    <col min="10248" max="10248" width="21" style="90" customWidth="1"/>
    <col min="10249" max="10249" width="14.5546875" style="90" customWidth="1"/>
    <col min="10250" max="10496" width="8.88671875" style="90"/>
    <col min="10497" max="10497" width="21.44140625" style="90" customWidth="1"/>
    <col min="10498" max="10498" width="23.33203125" style="90" customWidth="1"/>
    <col min="10499" max="10499" width="21" style="90" customWidth="1"/>
    <col min="10500" max="10500" width="20.109375" style="90" customWidth="1"/>
    <col min="10501" max="10501" width="20.21875" style="90" customWidth="1"/>
    <col min="10502" max="10502" width="19.6640625" style="90" customWidth="1"/>
    <col min="10503" max="10503" width="23.109375" style="90" customWidth="1"/>
    <col min="10504" max="10504" width="21" style="90" customWidth="1"/>
    <col min="10505" max="10505" width="14.5546875" style="90" customWidth="1"/>
    <col min="10506" max="10752" width="8.88671875" style="90"/>
    <col min="10753" max="10753" width="21.44140625" style="90" customWidth="1"/>
    <col min="10754" max="10754" width="23.33203125" style="90" customWidth="1"/>
    <col min="10755" max="10755" width="21" style="90" customWidth="1"/>
    <col min="10756" max="10756" width="20.109375" style="90" customWidth="1"/>
    <col min="10757" max="10757" width="20.21875" style="90" customWidth="1"/>
    <col min="10758" max="10758" width="19.6640625" style="90" customWidth="1"/>
    <col min="10759" max="10759" width="23.109375" style="90" customWidth="1"/>
    <col min="10760" max="10760" width="21" style="90" customWidth="1"/>
    <col min="10761" max="10761" width="14.5546875" style="90" customWidth="1"/>
    <col min="10762" max="11008" width="8.88671875" style="90"/>
    <col min="11009" max="11009" width="21.44140625" style="90" customWidth="1"/>
    <col min="11010" max="11010" width="23.33203125" style="90" customWidth="1"/>
    <col min="11011" max="11011" width="21" style="90" customWidth="1"/>
    <col min="11012" max="11012" width="20.109375" style="90" customWidth="1"/>
    <col min="11013" max="11013" width="20.21875" style="90" customWidth="1"/>
    <col min="11014" max="11014" width="19.6640625" style="90" customWidth="1"/>
    <col min="11015" max="11015" width="23.109375" style="90" customWidth="1"/>
    <col min="11016" max="11016" width="21" style="90" customWidth="1"/>
    <col min="11017" max="11017" width="14.5546875" style="90" customWidth="1"/>
    <col min="11018" max="11264" width="8.88671875" style="90"/>
    <col min="11265" max="11265" width="21.44140625" style="90" customWidth="1"/>
    <col min="11266" max="11266" width="23.33203125" style="90" customWidth="1"/>
    <col min="11267" max="11267" width="21" style="90" customWidth="1"/>
    <col min="11268" max="11268" width="20.109375" style="90" customWidth="1"/>
    <col min="11269" max="11269" width="20.21875" style="90" customWidth="1"/>
    <col min="11270" max="11270" width="19.6640625" style="90" customWidth="1"/>
    <col min="11271" max="11271" width="23.109375" style="90" customWidth="1"/>
    <col min="11272" max="11272" width="21" style="90" customWidth="1"/>
    <col min="11273" max="11273" width="14.5546875" style="90" customWidth="1"/>
    <col min="11274" max="11520" width="8.88671875" style="90"/>
    <col min="11521" max="11521" width="21.44140625" style="90" customWidth="1"/>
    <col min="11522" max="11522" width="23.33203125" style="90" customWidth="1"/>
    <col min="11523" max="11523" width="21" style="90" customWidth="1"/>
    <col min="11524" max="11524" width="20.109375" style="90" customWidth="1"/>
    <col min="11525" max="11525" width="20.21875" style="90" customWidth="1"/>
    <col min="11526" max="11526" width="19.6640625" style="90" customWidth="1"/>
    <col min="11527" max="11527" width="23.109375" style="90" customWidth="1"/>
    <col min="11528" max="11528" width="21" style="90" customWidth="1"/>
    <col min="11529" max="11529" width="14.5546875" style="90" customWidth="1"/>
    <col min="11530" max="11776" width="8.88671875" style="90"/>
    <col min="11777" max="11777" width="21.44140625" style="90" customWidth="1"/>
    <col min="11778" max="11778" width="23.33203125" style="90" customWidth="1"/>
    <col min="11779" max="11779" width="21" style="90" customWidth="1"/>
    <col min="11780" max="11780" width="20.109375" style="90" customWidth="1"/>
    <col min="11781" max="11781" width="20.21875" style="90" customWidth="1"/>
    <col min="11782" max="11782" width="19.6640625" style="90" customWidth="1"/>
    <col min="11783" max="11783" width="23.109375" style="90" customWidth="1"/>
    <col min="11784" max="11784" width="21" style="90" customWidth="1"/>
    <col min="11785" max="11785" width="14.5546875" style="90" customWidth="1"/>
    <col min="11786" max="12032" width="8.88671875" style="90"/>
    <col min="12033" max="12033" width="21.44140625" style="90" customWidth="1"/>
    <col min="12034" max="12034" width="23.33203125" style="90" customWidth="1"/>
    <col min="12035" max="12035" width="21" style="90" customWidth="1"/>
    <col min="12036" max="12036" width="20.109375" style="90" customWidth="1"/>
    <col min="12037" max="12037" width="20.21875" style="90" customWidth="1"/>
    <col min="12038" max="12038" width="19.6640625" style="90" customWidth="1"/>
    <col min="12039" max="12039" width="23.109375" style="90" customWidth="1"/>
    <col min="12040" max="12040" width="21" style="90" customWidth="1"/>
    <col min="12041" max="12041" width="14.5546875" style="90" customWidth="1"/>
    <col min="12042" max="12288" width="8.88671875" style="90"/>
    <col min="12289" max="12289" width="21.44140625" style="90" customWidth="1"/>
    <col min="12290" max="12290" width="23.33203125" style="90" customWidth="1"/>
    <col min="12291" max="12291" width="21" style="90" customWidth="1"/>
    <col min="12292" max="12292" width="20.109375" style="90" customWidth="1"/>
    <col min="12293" max="12293" width="20.21875" style="90" customWidth="1"/>
    <col min="12294" max="12294" width="19.6640625" style="90" customWidth="1"/>
    <col min="12295" max="12295" width="23.109375" style="90" customWidth="1"/>
    <col min="12296" max="12296" width="21" style="90" customWidth="1"/>
    <col min="12297" max="12297" width="14.5546875" style="90" customWidth="1"/>
    <col min="12298" max="12544" width="8.88671875" style="90"/>
    <col min="12545" max="12545" width="21.44140625" style="90" customWidth="1"/>
    <col min="12546" max="12546" width="23.33203125" style="90" customWidth="1"/>
    <col min="12547" max="12547" width="21" style="90" customWidth="1"/>
    <col min="12548" max="12548" width="20.109375" style="90" customWidth="1"/>
    <col min="12549" max="12549" width="20.21875" style="90" customWidth="1"/>
    <col min="12550" max="12550" width="19.6640625" style="90" customWidth="1"/>
    <col min="12551" max="12551" width="23.109375" style="90" customWidth="1"/>
    <col min="12552" max="12552" width="21" style="90" customWidth="1"/>
    <col min="12553" max="12553" width="14.5546875" style="90" customWidth="1"/>
    <col min="12554" max="12800" width="8.88671875" style="90"/>
    <col min="12801" max="12801" width="21.44140625" style="90" customWidth="1"/>
    <col min="12802" max="12802" width="23.33203125" style="90" customWidth="1"/>
    <col min="12803" max="12803" width="21" style="90" customWidth="1"/>
    <col min="12804" max="12804" width="20.109375" style="90" customWidth="1"/>
    <col min="12805" max="12805" width="20.21875" style="90" customWidth="1"/>
    <col min="12806" max="12806" width="19.6640625" style="90" customWidth="1"/>
    <col min="12807" max="12807" width="23.109375" style="90" customWidth="1"/>
    <col min="12808" max="12808" width="21" style="90" customWidth="1"/>
    <col min="12809" max="12809" width="14.5546875" style="90" customWidth="1"/>
    <col min="12810" max="13056" width="8.88671875" style="90"/>
    <col min="13057" max="13057" width="21.44140625" style="90" customWidth="1"/>
    <col min="13058" max="13058" width="23.33203125" style="90" customWidth="1"/>
    <col min="13059" max="13059" width="21" style="90" customWidth="1"/>
    <col min="13060" max="13060" width="20.109375" style="90" customWidth="1"/>
    <col min="13061" max="13061" width="20.21875" style="90" customWidth="1"/>
    <col min="13062" max="13062" width="19.6640625" style="90" customWidth="1"/>
    <col min="13063" max="13063" width="23.109375" style="90" customWidth="1"/>
    <col min="13064" max="13064" width="21" style="90" customWidth="1"/>
    <col min="13065" max="13065" width="14.5546875" style="90" customWidth="1"/>
    <col min="13066" max="13312" width="8.88671875" style="90"/>
    <col min="13313" max="13313" width="21.44140625" style="90" customWidth="1"/>
    <col min="13314" max="13314" width="23.33203125" style="90" customWidth="1"/>
    <col min="13315" max="13315" width="21" style="90" customWidth="1"/>
    <col min="13316" max="13316" width="20.109375" style="90" customWidth="1"/>
    <col min="13317" max="13317" width="20.21875" style="90" customWidth="1"/>
    <col min="13318" max="13318" width="19.6640625" style="90" customWidth="1"/>
    <col min="13319" max="13319" width="23.109375" style="90" customWidth="1"/>
    <col min="13320" max="13320" width="21" style="90" customWidth="1"/>
    <col min="13321" max="13321" width="14.5546875" style="90" customWidth="1"/>
    <col min="13322" max="13568" width="8.88671875" style="90"/>
    <col min="13569" max="13569" width="21.44140625" style="90" customWidth="1"/>
    <col min="13570" max="13570" width="23.33203125" style="90" customWidth="1"/>
    <col min="13571" max="13571" width="21" style="90" customWidth="1"/>
    <col min="13572" max="13572" width="20.109375" style="90" customWidth="1"/>
    <col min="13573" max="13573" width="20.21875" style="90" customWidth="1"/>
    <col min="13574" max="13574" width="19.6640625" style="90" customWidth="1"/>
    <col min="13575" max="13575" width="23.109375" style="90" customWidth="1"/>
    <col min="13576" max="13576" width="21" style="90" customWidth="1"/>
    <col min="13577" max="13577" width="14.5546875" style="90" customWidth="1"/>
    <col min="13578" max="13824" width="8.88671875" style="90"/>
    <col min="13825" max="13825" width="21.44140625" style="90" customWidth="1"/>
    <col min="13826" max="13826" width="23.33203125" style="90" customWidth="1"/>
    <col min="13827" max="13827" width="21" style="90" customWidth="1"/>
    <col min="13828" max="13828" width="20.109375" style="90" customWidth="1"/>
    <col min="13829" max="13829" width="20.21875" style="90" customWidth="1"/>
    <col min="13830" max="13830" width="19.6640625" style="90" customWidth="1"/>
    <col min="13831" max="13831" width="23.109375" style="90" customWidth="1"/>
    <col min="13832" max="13832" width="21" style="90" customWidth="1"/>
    <col min="13833" max="13833" width="14.5546875" style="90" customWidth="1"/>
    <col min="13834" max="14080" width="8.88671875" style="90"/>
    <col min="14081" max="14081" width="21.44140625" style="90" customWidth="1"/>
    <col min="14082" max="14082" width="23.33203125" style="90" customWidth="1"/>
    <col min="14083" max="14083" width="21" style="90" customWidth="1"/>
    <col min="14084" max="14084" width="20.109375" style="90" customWidth="1"/>
    <col min="14085" max="14085" width="20.21875" style="90" customWidth="1"/>
    <col min="14086" max="14086" width="19.6640625" style="90" customWidth="1"/>
    <col min="14087" max="14087" width="23.109375" style="90" customWidth="1"/>
    <col min="14088" max="14088" width="21" style="90" customWidth="1"/>
    <col min="14089" max="14089" width="14.5546875" style="90" customWidth="1"/>
    <col min="14090" max="14336" width="8.88671875" style="90"/>
    <col min="14337" max="14337" width="21.44140625" style="90" customWidth="1"/>
    <col min="14338" max="14338" width="23.33203125" style="90" customWidth="1"/>
    <col min="14339" max="14339" width="21" style="90" customWidth="1"/>
    <col min="14340" max="14340" width="20.109375" style="90" customWidth="1"/>
    <col min="14341" max="14341" width="20.21875" style="90" customWidth="1"/>
    <col min="14342" max="14342" width="19.6640625" style="90" customWidth="1"/>
    <col min="14343" max="14343" width="23.109375" style="90" customWidth="1"/>
    <col min="14344" max="14344" width="21" style="90" customWidth="1"/>
    <col min="14345" max="14345" width="14.5546875" style="90" customWidth="1"/>
    <col min="14346" max="14592" width="8.88671875" style="90"/>
    <col min="14593" max="14593" width="21.44140625" style="90" customWidth="1"/>
    <col min="14594" max="14594" width="23.33203125" style="90" customWidth="1"/>
    <col min="14595" max="14595" width="21" style="90" customWidth="1"/>
    <col min="14596" max="14596" width="20.109375" style="90" customWidth="1"/>
    <col min="14597" max="14597" width="20.21875" style="90" customWidth="1"/>
    <col min="14598" max="14598" width="19.6640625" style="90" customWidth="1"/>
    <col min="14599" max="14599" width="23.109375" style="90" customWidth="1"/>
    <col min="14600" max="14600" width="21" style="90" customWidth="1"/>
    <col min="14601" max="14601" width="14.5546875" style="90" customWidth="1"/>
    <col min="14602" max="14848" width="8.88671875" style="90"/>
    <col min="14849" max="14849" width="21.44140625" style="90" customWidth="1"/>
    <col min="14850" max="14850" width="23.33203125" style="90" customWidth="1"/>
    <col min="14851" max="14851" width="21" style="90" customWidth="1"/>
    <col min="14852" max="14852" width="20.109375" style="90" customWidth="1"/>
    <col min="14853" max="14853" width="20.21875" style="90" customWidth="1"/>
    <col min="14854" max="14854" width="19.6640625" style="90" customWidth="1"/>
    <col min="14855" max="14855" width="23.109375" style="90" customWidth="1"/>
    <col min="14856" max="14856" width="21" style="90" customWidth="1"/>
    <col min="14857" max="14857" width="14.5546875" style="90" customWidth="1"/>
    <col min="14858" max="15104" width="8.88671875" style="90"/>
    <col min="15105" max="15105" width="21.44140625" style="90" customWidth="1"/>
    <col min="15106" max="15106" width="23.33203125" style="90" customWidth="1"/>
    <col min="15107" max="15107" width="21" style="90" customWidth="1"/>
    <col min="15108" max="15108" width="20.109375" style="90" customWidth="1"/>
    <col min="15109" max="15109" width="20.21875" style="90" customWidth="1"/>
    <col min="15110" max="15110" width="19.6640625" style="90" customWidth="1"/>
    <col min="15111" max="15111" width="23.109375" style="90" customWidth="1"/>
    <col min="15112" max="15112" width="21" style="90" customWidth="1"/>
    <col min="15113" max="15113" width="14.5546875" style="90" customWidth="1"/>
    <col min="15114" max="15360" width="8.88671875" style="90"/>
    <col min="15361" max="15361" width="21.44140625" style="90" customWidth="1"/>
    <col min="15362" max="15362" width="23.33203125" style="90" customWidth="1"/>
    <col min="15363" max="15363" width="21" style="90" customWidth="1"/>
    <col min="15364" max="15364" width="20.109375" style="90" customWidth="1"/>
    <col min="15365" max="15365" width="20.21875" style="90" customWidth="1"/>
    <col min="15366" max="15366" width="19.6640625" style="90" customWidth="1"/>
    <col min="15367" max="15367" width="23.109375" style="90" customWidth="1"/>
    <col min="15368" max="15368" width="21" style="90" customWidth="1"/>
    <col min="15369" max="15369" width="14.5546875" style="90" customWidth="1"/>
    <col min="15370" max="15616" width="8.88671875" style="90"/>
    <col min="15617" max="15617" width="21.44140625" style="90" customWidth="1"/>
    <col min="15618" max="15618" width="23.33203125" style="90" customWidth="1"/>
    <col min="15619" max="15619" width="21" style="90" customWidth="1"/>
    <col min="15620" max="15620" width="20.109375" style="90" customWidth="1"/>
    <col min="15621" max="15621" width="20.21875" style="90" customWidth="1"/>
    <col min="15622" max="15622" width="19.6640625" style="90" customWidth="1"/>
    <col min="15623" max="15623" width="23.109375" style="90" customWidth="1"/>
    <col min="15624" max="15624" width="21" style="90" customWidth="1"/>
    <col min="15625" max="15625" width="14.5546875" style="90" customWidth="1"/>
    <col min="15626" max="15872" width="8.88671875" style="90"/>
    <col min="15873" max="15873" width="21.44140625" style="90" customWidth="1"/>
    <col min="15874" max="15874" width="23.33203125" style="90" customWidth="1"/>
    <col min="15875" max="15875" width="21" style="90" customWidth="1"/>
    <col min="15876" max="15876" width="20.109375" style="90" customWidth="1"/>
    <col min="15877" max="15877" width="20.21875" style="90" customWidth="1"/>
    <col min="15878" max="15878" width="19.6640625" style="90" customWidth="1"/>
    <col min="15879" max="15879" width="23.109375" style="90" customWidth="1"/>
    <col min="15880" max="15880" width="21" style="90" customWidth="1"/>
    <col min="15881" max="15881" width="14.5546875" style="90" customWidth="1"/>
    <col min="15882" max="16128" width="8.88671875" style="90"/>
    <col min="16129" max="16129" width="21.44140625" style="90" customWidth="1"/>
    <col min="16130" max="16130" width="23.33203125" style="90" customWidth="1"/>
    <col min="16131" max="16131" width="21" style="90" customWidth="1"/>
    <col min="16132" max="16132" width="20.109375" style="90" customWidth="1"/>
    <col min="16133" max="16133" width="20.21875" style="90" customWidth="1"/>
    <col min="16134" max="16134" width="19.6640625" style="90" customWidth="1"/>
    <col min="16135" max="16135" width="23.109375" style="90" customWidth="1"/>
    <col min="16136" max="16136" width="21" style="90" customWidth="1"/>
    <col min="16137" max="16137" width="14.5546875" style="90" customWidth="1"/>
    <col min="16138" max="16384" width="8.88671875" style="90"/>
  </cols>
  <sheetData>
    <row r="1" spans="1:9" ht="22.2">
      <c r="A1" s="107"/>
      <c r="B1" s="107"/>
      <c r="D1" s="7"/>
      <c r="E1" s="7" t="s">
        <v>723</v>
      </c>
      <c r="F1" s="7"/>
      <c r="G1" s="7"/>
      <c r="H1" s="107"/>
      <c r="I1" s="107"/>
    </row>
    <row r="2" spans="1:9" ht="22.2">
      <c r="A2" s="107"/>
      <c r="B2" s="107"/>
      <c r="D2" s="8"/>
      <c r="E2" s="8" t="s">
        <v>884</v>
      </c>
      <c r="F2" s="8"/>
      <c r="G2" s="8"/>
      <c r="H2" s="107"/>
      <c r="I2" s="107"/>
    </row>
    <row r="3" spans="1:9" ht="16.8" thickBot="1">
      <c r="A3" s="6"/>
      <c r="B3" s="9"/>
      <c r="D3" s="5"/>
      <c r="E3" s="71" t="s">
        <v>725</v>
      </c>
      <c r="F3" s="5"/>
      <c r="G3" s="5"/>
      <c r="H3" s="9"/>
      <c r="I3" s="60" t="s">
        <v>644</v>
      </c>
    </row>
    <row r="4" spans="1:9">
      <c r="A4" s="151" t="s">
        <v>885</v>
      </c>
      <c r="B4" s="177" t="s">
        <v>886</v>
      </c>
      <c r="C4" s="178"/>
      <c r="D4" s="179"/>
      <c r="E4" s="177" t="s">
        <v>887</v>
      </c>
      <c r="F4" s="178"/>
      <c r="G4" s="179"/>
      <c r="H4" s="180" t="s">
        <v>702</v>
      </c>
      <c r="I4" s="221"/>
    </row>
    <row r="5" spans="1:9" ht="59.25" customHeight="1" thickBot="1">
      <c r="A5" s="153"/>
      <c r="B5" s="59" t="s">
        <v>704</v>
      </c>
      <c r="C5" s="59" t="s">
        <v>705</v>
      </c>
      <c r="D5" s="83" t="s">
        <v>706</v>
      </c>
      <c r="E5" s="10" t="s">
        <v>704</v>
      </c>
      <c r="F5" s="59" t="s">
        <v>705</v>
      </c>
      <c r="G5" s="83" t="s">
        <v>706</v>
      </c>
      <c r="H5" s="58" t="s">
        <v>707</v>
      </c>
      <c r="I5" s="85" t="s">
        <v>684</v>
      </c>
    </row>
    <row r="6" spans="1:9">
      <c r="A6" s="66" t="s">
        <v>627</v>
      </c>
      <c r="B6" s="65">
        <v>1064778000</v>
      </c>
      <c r="C6" s="65">
        <v>183370000</v>
      </c>
      <c r="D6" s="65">
        <v>1248148000</v>
      </c>
      <c r="E6" s="65">
        <v>990371145</v>
      </c>
      <c r="F6" s="65">
        <v>263709263</v>
      </c>
      <c r="G6" s="65">
        <v>1254080408</v>
      </c>
      <c r="H6" s="65">
        <f t="shared" ref="H6:H37" si="0">G6-D6</f>
        <v>5932408</v>
      </c>
      <c r="I6" s="144">
        <f t="shared" ref="I6:I37" si="1">IF(D6=0,"",ROUND(H6*100/D6,2))</f>
        <v>0.48</v>
      </c>
    </row>
    <row r="7" spans="1:9">
      <c r="A7" s="45" t="s">
        <v>626</v>
      </c>
      <c r="B7" s="44">
        <v>776984000</v>
      </c>
      <c r="C7" s="44">
        <v>45449000</v>
      </c>
      <c r="D7" s="44">
        <v>822433000</v>
      </c>
      <c r="E7" s="44">
        <v>816113939</v>
      </c>
      <c r="F7" s="44">
        <v>17656234</v>
      </c>
      <c r="G7" s="44">
        <v>833770173</v>
      </c>
      <c r="H7" s="44">
        <f t="shared" si="0"/>
        <v>11337173</v>
      </c>
      <c r="I7" s="145">
        <f t="shared" si="1"/>
        <v>1.38</v>
      </c>
    </row>
    <row r="8" spans="1:9">
      <c r="A8" s="45" t="s">
        <v>625</v>
      </c>
      <c r="B8" s="44">
        <v>737733000</v>
      </c>
      <c r="C8" s="44">
        <v>45449000</v>
      </c>
      <c r="D8" s="44">
        <v>783182000</v>
      </c>
      <c r="E8" s="44">
        <v>779582110</v>
      </c>
      <c r="F8" s="44">
        <v>17656234</v>
      </c>
      <c r="G8" s="44">
        <v>797238344</v>
      </c>
      <c r="H8" s="44">
        <f t="shared" si="0"/>
        <v>14056344</v>
      </c>
      <c r="I8" s="145">
        <f t="shared" si="1"/>
        <v>1.79</v>
      </c>
    </row>
    <row r="9" spans="1:9">
      <c r="A9" s="45" t="s">
        <v>624</v>
      </c>
      <c r="B9" s="44">
        <v>31000000</v>
      </c>
      <c r="C9" s="44">
        <v>0</v>
      </c>
      <c r="D9" s="44">
        <v>31000000</v>
      </c>
      <c r="E9" s="44">
        <v>28549999</v>
      </c>
      <c r="F9" s="44">
        <v>0</v>
      </c>
      <c r="G9" s="44">
        <v>28549999</v>
      </c>
      <c r="H9" s="44">
        <f t="shared" si="0"/>
        <v>-2450001</v>
      </c>
      <c r="I9" s="145">
        <f t="shared" si="1"/>
        <v>-7.9</v>
      </c>
    </row>
    <row r="10" spans="1:9">
      <c r="A10" s="45" t="s">
        <v>623</v>
      </c>
      <c r="B10" s="44">
        <v>8251000</v>
      </c>
      <c r="C10" s="44">
        <v>0</v>
      </c>
      <c r="D10" s="44">
        <v>8251000</v>
      </c>
      <c r="E10" s="44">
        <v>7981830</v>
      </c>
      <c r="F10" s="44">
        <v>0</v>
      </c>
      <c r="G10" s="44">
        <v>7981830</v>
      </c>
      <c r="H10" s="44">
        <f t="shared" si="0"/>
        <v>-269170</v>
      </c>
      <c r="I10" s="145">
        <f t="shared" si="1"/>
        <v>-3.26</v>
      </c>
    </row>
    <row r="11" spans="1:9" ht="32.4">
      <c r="A11" s="45" t="s">
        <v>622</v>
      </c>
      <c r="B11" s="44">
        <v>336000</v>
      </c>
      <c r="C11" s="44">
        <v>124000000</v>
      </c>
      <c r="D11" s="44">
        <v>124336000</v>
      </c>
      <c r="E11" s="44">
        <v>5389636</v>
      </c>
      <c r="F11" s="44">
        <v>142013028</v>
      </c>
      <c r="G11" s="44">
        <v>147402664</v>
      </c>
      <c r="H11" s="44">
        <f t="shared" si="0"/>
        <v>23066664</v>
      </c>
      <c r="I11" s="145">
        <f t="shared" si="1"/>
        <v>18.55</v>
      </c>
    </row>
    <row r="12" spans="1:9">
      <c r="A12" s="45" t="s">
        <v>621</v>
      </c>
      <c r="B12" s="44">
        <v>336000</v>
      </c>
      <c r="C12" s="44">
        <v>124000000</v>
      </c>
      <c r="D12" s="44">
        <v>124336000</v>
      </c>
      <c r="E12" s="44">
        <v>5389636</v>
      </c>
      <c r="F12" s="44">
        <v>142013028</v>
      </c>
      <c r="G12" s="44">
        <v>147402664</v>
      </c>
      <c r="H12" s="44">
        <f t="shared" si="0"/>
        <v>23066664</v>
      </c>
      <c r="I12" s="145">
        <f t="shared" si="1"/>
        <v>18.55</v>
      </c>
    </row>
    <row r="13" spans="1:9">
      <c r="A13" s="45" t="s">
        <v>620</v>
      </c>
      <c r="B13" s="44">
        <v>10430000</v>
      </c>
      <c r="C13" s="44">
        <v>731000</v>
      </c>
      <c r="D13" s="44">
        <v>11161000</v>
      </c>
      <c r="E13" s="44">
        <v>6084676</v>
      </c>
      <c r="F13" s="44">
        <v>223933</v>
      </c>
      <c r="G13" s="44">
        <v>6308609</v>
      </c>
      <c r="H13" s="44">
        <f t="shared" si="0"/>
        <v>-4852391</v>
      </c>
      <c r="I13" s="145">
        <f t="shared" si="1"/>
        <v>-43.48</v>
      </c>
    </row>
    <row r="14" spans="1:9">
      <c r="A14" s="45" t="s">
        <v>619</v>
      </c>
      <c r="B14" s="44">
        <v>10030000</v>
      </c>
      <c r="C14" s="44">
        <v>731000</v>
      </c>
      <c r="D14" s="44">
        <v>10761000</v>
      </c>
      <c r="E14" s="44">
        <v>5903076</v>
      </c>
      <c r="F14" s="44">
        <v>223933</v>
      </c>
      <c r="G14" s="44">
        <v>6127009</v>
      </c>
      <c r="H14" s="44">
        <f t="shared" si="0"/>
        <v>-4633991</v>
      </c>
      <c r="I14" s="145">
        <f t="shared" si="1"/>
        <v>-43.06</v>
      </c>
    </row>
    <row r="15" spans="1:9">
      <c r="A15" s="45" t="s">
        <v>618</v>
      </c>
      <c r="B15" s="44">
        <v>300000</v>
      </c>
      <c r="C15" s="44">
        <v>0</v>
      </c>
      <c r="D15" s="44">
        <v>300000</v>
      </c>
      <c r="E15" s="44">
        <v>110800</v>
      </c>
      <c r="F15" s="44">
        <v>0</v>
      </c>
      <c r="G15" s="44">
        <v>110800</v>
      </c>
      <c r="H15" s="44">
        <f t="shared" si="0"/>
        <v>-189200</v>
      </c>
      <c r="I15" s="145">
        <f t="shared" si="1"/>
        <v>-63.07</v>
      </c>
    </row>
    <row r="16" spans="1:9">
      <c r="A16" s="45" t="s">
        <v>617</v>
      </c>
      <c r="B16" s="44">
        <v>100000</v>
      </c>
      <c r="C16" s="44">
        <v>0</v>
      </c>
      <c r="D16" s="44">
        <v>100000</v>
      </c>
      <c r="E16" s="44">
        <v>70800</v>
      </c>
      <c r="F16" s="44">
        <v>0</v>
      </c>
      <c r="G16" s="44">
        <v>70800</v>
      </c>
      <c r="H16" s="44">
        <f t="shared" si="0"/>
        <v>-29200</v>
      </c>
      <c r="I16" s="145">
        <f t="shared" si="1"/>
        <v>-29.2</v>
      </c>
    </row>
    <row r="17" spans="1:9">
      <c r="A17" s="45" t="s">
        <v>616</v>
      </c>
      <c r="B17" s="44">
        <v>119923000</v>
      </c>
      <c r="C17" s="44">
        <v>2104000</v>
      </c>
      <c r="D17" s="44">
        <v>122027000</v>
      </c>
      <c r="E17" s="44">
        <v>17287494</v>
      </c>
      <c r="F17" s="44">
        <v>98814380</v>
      </c>
      <c r="G17" s="44">
        <v>116101874</v>
      </c>
      <c r="H17" s="44">
        <f t="shared" si="0"/>
        <v>-5925126</v>
      </c>
      <c r="I17" s="145">
        <f t="shared" si="1"/>
        <v>-4.8600000000000003</v>
      </c>
    </row>
    <row r="18" spans="1:9">
      <c r="A18" s="45" t="s">
        <v>615</v>
      </c>
      <c r="B18" s="44">
        <v>17642000</v>
      </c>
      <c r="C18" s="44">
        <v>1052000</v>
      </c>
      <c r="D18" s="44">
        <v>18694000</v>
      </c>
      <c r="E18" s="44">
        <v>17287494</v>
      </c>
      <c r="F18" s="44">
        <v>0</v>
      </c>
      <c r="G18" s="44">
        <v>17287494</v>
      </c>
      <c r="H18" s="44">
        <f t="shared" si="0"/>
        <v>-1406506</v>
      </c>
      <c r="I18" s="145">
        <f t="shared" si="1"/>
        <v>-7.52</v>
      </c>
    </row>
    <row r="19" spans="1:9">
      <c r="A19" s="45" t="s">
        <v>614</v>
      </c>
      <c r="B19" s="44">
        <v>102281000</v>
      </c>
      <c r="C19" s="44">
        <v>1052000</v>
      </c>
      <c r="D19" s="44">
        <v>103333000</v>
      </c>
      <c r="E19" s="44">
        <v>0</v>
      </c>
      <c r="F19" s="44">
        <v>98814380</v>
      </c>
      <c r="G19" s="44">
        <v>98814380</v>
      </c>
      <c r="H19" s="44">
        <f t="shared" si="0"/>
        <v>-4518620</v>
      </c>
      <c r="I19" s="145">
        <f t="shared" si="1"/>
        <v>-4.37</v>
      </c>
    </row>
    <row r="20" spans="1:9">
      <c r="A20" s="45" t="s">
        <v>613</v>
      </c>
      <c r="B20" s="44">
        <v>72801000</v>
      </c>
      <c r="C20" s="44">
        <v>0</v>
      </c>
      <c r="D20" s="44">
        <v>72801000</v>
      </c>
      <c r="E20" s="44">
        <v>59973942</v>
      </c>
      <c r="F20" s="44">
        <v>0</v>
      </c>
      <c r="G20" s="44">
        <v>59973942</v>
      </c>
      <c r="H20" s="44">
        <f t="shared" si="0"/>
        <v>-12827058</v>
      </c>
      <c r="I20" s="145">
        <f t="shared" si="1"/>
        <v>-17.62</v>
      </c>
    </row>
    <row r="21" spans="1:9" ht="32.4">
      <c r="A21" s="45" t="s">
        <v>612</v>
      </c>
      <c r="B21" s="44">
        <v>60238000</v>
      </c>
      <c r="C21" s="44">
        <v>0</v>
      </c>
      <c r="D21" s="44">
        <v>60238000</v>
      </c>
      <c r="E21" s="44">
        <v>57607917</v>
      </c>
      <c r="F21" s="44">
        <v>0</v>
      </c>
      <c r="G21" s="44">
        <v>57607917</v>
      </c>
      <c r="H21" s="44">
        <f t="shared" si="0"/>
        <v>-2630083</v>
      </c>
      <c r="I21" s="145">
        <f t="shared" si="1"/>
        <v>-4.37</v>
      </c>
    </row>
    <row r="22" spans="1:9" ht="32.4">
      <c r="A22" s="45" t="s">
        <v>611</v>
      </c>
      <c r="B22" s="44">
        <v>12563000</v>
      </c>
      <c r="C22" s="44">
        <v>0</v>
      </c>
      <c r="D22" s="44">
        <v>12563000</v>
      </c>
      <c r="E22" s="44">
        <v>2366025</v>
      </c>
      <c r="F22" s="44">
        <v>0</v>
      </c>
      <c r="G22" s="44">
        <v>2366025</v>
      </c>
      <c r="H22" s="44">
        <f t="shared" si="0"/>
        <v>-10196975</v>
      </c>
      <c r="I22" s="145">
        <f t="shared" si="1"/>
        <v>-81.17</v>
      </c>
    </row>
    <row r="23" spans="1:9">
      <c r="A23" s="45" t="s">
        <v>610</v>
      </c>
      <c r="B23" s="44">
        <v>84304000</v>
      </c>
      <c r="C23" s="44">
        <v>11086000</v>
      </c>
      <c r="D23" s="44">
        <v>95390000</v>
      </c>
      <c r="E23" s="44">
        <v>85521458</v>
      </c>
      <c r="F23" s="44">
        <v>5001688</v>
      </c>
      <c r="G23" s="44">
        <v>90523146</v>
      </c>
      <c r="H23" s="44">
        <f t="shared" si="0"/>
        <v>-4866854</v>
      </c>
      <c r="I23" s="145">
        <f t="shared" si="1"/>
        <v>-5.0999999999999996</v>
      </c>
    </row>
    <row r="24" spans="1:9">
      <c r="A24" s="45" t="s">
        <v>609</v>
      </c>
      <c r="B24" s="44">
        <v>62744000</v>
      </c>
      <c r="C24" s="44">
        <v>10846000</v>
      </c>
      <c r="D24" s="44">
        <v>73590000</v>
      </c>
      <c r="E24" s="44">
        <v>66338675</v>
      </c>
      <c r="F24" s="44">
        <v>5001688</v>
      </c>
      <c r="G24" s="44">
        <v>71340363</v>
      </c>
      <c r="H24" s="44">
        <f t="shared" si="0"/>
        <v>-2249637</v>
      </c>
      <c r="I24" s="145">
        <f t="shared" si="1"/>
        <v>-3.06</v>
      </c>
    </row>
    <row r="25" spans="1:9">
      <c r="A25" s="45" t="s">
        <v>608</v>
      </c>
      <c r="B25" s="44">
        <v>277000</v>
      </c>
      <c r="C25" s="44">
        <v>0</v>
      </c>
      <c r="D25" s="44">
        <v>277000</v>
      </c>
      <c r="E25" s="44">
        <v>309680</v>
      </c>
      <c r="F25" s="44">
        <v>0</v>
      </c>
      <c r="G25" s="44">
        <v>309680</v>
      </c>
      <c r="H25" s="44">
        <f t="shared" si="0"/>
        <v>32680</v>
      </c>
      <c r="I25" s="145">
        <f t="shared" si="1"/>
        <v>11.8</v>
      </c>
    </row>
    <row r="26" spans="1:9">
      <c r="A26" s="45" t="s">
        <v>607</v>
      </c>
      <c r="B26" s="44">
        <v>21283000</v>
      </c>
      <c r="C26" s="44">
        <v>240000</v>
      </c>
      <c r="D26" s="44">
        <v>21523000</v>
      </c>
      <c r="E26" s="44">
        <v>18873103</v>
      </c>
      <c r="F26" s="44">
        <v>0</v>
      </c>
      <c r="G26" s="44">
        <v>18873103</v>
      </c>
      <c r="H26" s="44">
        <f t="shared" si="0"/>
        <v>-2649897</v>
      </c>
      <c r="I26" s="145">
        <f t="shared" si="1"/>
        <v>-12.31</v>
      </c>
    </row>
    <row r="27" spans="1:9">
      <c r="A27" s="45" t="s">
        <v>606</v>
      </c>
      <c r="B27" s="44">
        <v>45025000</v>
      </c>
      <c r="C27" s="44">
        <v>667804000</v>
      </c>
      <c r="D27" s="44">
        <v>712829000</v>
      </c>
      <c r="E27" s="44">
        <v>138346752</v>
      </c>
      <c r="F27" s="44">
        <v>717248467</v>
      </c>
      <c r="G27" s="44">
        <v>855595219</v>
      </c>
      <c r="H27" s="44">
        <f t="shared" si="0"/>
        <v>142766219</v>
      </c>
      <c r="I27" s="145">
        <f t="shared" si="1"/>
        <v>20.03</v>
      </c>
    </row>
    <row r="28" spans="1:9">
      <c r="A28" s="45" t="s">
        <v>605</v>
      </c>
      <c r="B28" s="44">
        <v>0</v>
      </c>
      <c r="C28" s="44">
        <v>83550000</v>
      </c>
      <c r="D28" s="44">
        <v>83550000</v>
      </c>
      <c r="E28" s="44">
        <v>0</v>
      </c>
      <c r="F28" s="44">
        <v>74105186</v>
      </c>
      <c r="G28" s="44">
        <v>74105186</v>
      </c>
      <c r="H28" s="44">
        <f t="shared" si="0"/>
        <v>-9444814</v>
      </c>
      <c r="I28" s="145">
        <f t="shared" si="1"/>
        <v>-11.3</v>
      </c>
    </row>
    <row r="29" spans="1:9">
      <c r="A29" s="45" t="s">
        <v>604</v>
      </c>
      <c r="B29" s="44">
        <v>0</v>
      </c>
      <c r="C29" s="44">
        <v>68240000</v>
      </c>
      <c r="D29" s="44">
        <v>68240000</v>
      </c>
      <c r="E29" s="44">
        <v>0</v>
      </c>
      <c r="F29" s="44">
        <v>61332496</v>
      </c>
      <c r="G29" s="44">
        <v>61332496</v>
      </c>
      <c r="H29" s="44">
        <f t="shared" si="0"/>
        <v>-6907504</v>
      </c>
      <c r="I29" s="145">
        <f t="shared" si="1"/>
        <v>-10.119999999999999</v>
      </c>
    </row>
    <row r="30" spans="1:9">
      <c r="A30" s="45" t="s">
        <v>603</v>
      </c>
      <c r="B30" s="44">
        <v>0</v>
      </c>
      <c r="C30" s="44">
        <v>9000000</v>
      </c>
      <c r="D30" s="44">
        <v>9000000</v>
      </c>
      <c r="E30" s="44">
        <v>0</v>
      </c>
      <c r="F30" s="44">
        <v>5958864</v>
      </c>
      <c r="G30" s="44">
        <v>5958864</v>
      </c>
      <c r="H30" s="44">
        <f t="shared" si="0"/>
        <v>-3041136</v>
      </c>
      <c r="I30" s="145">
        <f t="shared" si="1"/>
        <v>-33.79</v>
      </c>
    </row>
    <row r="31" spans="1:9">
      <c r="A31" s="45" t="s">
        <v>602</v>
      </c>
      <c r="B31" s="44">
        <v>0</v>
      </c>
      <c r="C31" s="44">
        <v>6290000</v>
      </c>
      <c r="D31" s="44">
        <v>6290000</v>
      </c>
      <c r="E31" s="44">
        <v>0</v>
      </c>
      <c r="F31" s="44">
        <v>6768225</v>
      </c>
      <c r="G31" s="44">
        <v>6768225</v>
      </c>
      <c r="H31" s="44">
        <f t="shared" si="0"/>
        <v>478225</v>
      </c>
      <c r="I31" s="145">
        <f t="shared" si="1"/>
        <v>7.6</v>
      </c>
    </row>
    <row r="32" spans="1:9">
      <c r="A32" s="45" t="s">
        <v>601</v>
      </c>
      <c r="B32" s="44">
        <v>0</v>
      </c>
      <c r="C32" s="44">
        <v>20000</v>
      </c>
      <c r="D32" s="44">
        <v>20000</v>
      </c>
      <c r="E32" s="44">
        <v>0</v>
      </c>
      <c r="F32" s="44">
        <v>44468</v>
      </c>
      <c r="G32" s="44">
        <v>44468</v>
      </c>
      <c r="H32" s="44">
        <f t="shared" si="0"/>
        <v>24468</v>
      </c>
      <c r="I32" s="145">
        <f t="shared" si="1"/>
        <v>122.34</v>
      </c>
    </row>
    <row r="33" spans="1:9">
      <c r="A33" s="45" t="s">
        <v>600</v>
      </c>
      <c r="B33" s="44">
        <v>0</v>
      </c>
      <c r="C33" s="44">
        <v>0</v>
      </c>
      <c r="D33" s="44">
        <v>0</v>
      </c>
      <c r="E33" s="44">
        <v>0</v>
      </c>
      <c r="F33" s="44">
        <v>1133</v>
      </c>
      <c r="G33" s="44">
        <v>1133</v>
      </c>
      <c r="H33" s="44">
        <f t="shared" si="0"/>
        <v>1133</v>
      </c>
      <c r="I33" s="145" t="str">
        <f t="shared" si="1"/>
        <v/>
      </c>
    </row>
    <row r="34" spans="1:9">
      <c r="A34" s="45" t="s">
        <v>599</v>
      </c>
      <c r="B34" s="44">
        <v>220000</v>
      </c>
      <c r="C34" s="44">
        <v>5452000</v>
      </c>
      <c r="D34" s="44">
        <v>5672000</v>
      </c>
      <c r="E34" s="44">
        <v>491244</v>
      </c>
      <c r="F34" s="44">
        <v>6141946</v>
      </c>
      <c r="G34" s="44">
        <v>6633190</v>
      </c>
      <c r="H34" s="44">
        <f t="shared" si="0"/>
        <v>961190</v>
      </c>
      <c r="I34" s="145">
        <f t="shared" si="1"/>
        <v>16.95</v>
      </c>
    </row>
    <row r="35" spans="1:9">
      <c r="A35" s="45" t="s">
        <v>598</v>
      </c>
      <c r="B35" s="44">
        <v>160000</v>
      </c>
      <c r="C35" s="44">
        <v>2132000</v>
      </c>
      <c r="D35" s="44">
        <v>2292000</v>
      </c>
      <c r="E35" s="44">
        <v>439675</v>
      </c>
      <c r="F35" s="44">
        <v>2280323</v>
      </c>
      <c r="G35" s="44">
        <v>2719998</v>
      </c>
      <c r="H35" s="44">
        <f t="shared" si="0"/>
        <v>427998</v>
      </c>
      <c r="I35" s="145">
        <f t="shared" si="1"/>
        <v>18.670000000000002</v>
      </c>
    </row>
    <row r="36" spans="1:9">
      <c r="A36" s="45" t="s">
        <v>597</v>
      </c>
      <c r="B36" s="44">
        <v>60000</v>
      </c>
      <c r="C36" s="44">
        <v>3320000</v>
      </c>
      <c r="D36" s="44">
        <v>3380000</v>
      </c>
      <c r="E36" s="44">
        <v>51569</v>
      </c>
      <c r="F36" s="44">
        <v>3651484</v>
      </c>
      <c r="G36" s="44">
        <v>3703053</v>
      </c>
      <c r="H36" s="44">
        <f t="shared" si="0"/>
        <v>323053</v>
      </c>
      <c r="I36" s="145">
        <f t="shared" si="1"/>
        <v>9.56</v>
      </c>
    </row>
    <row r="37" spans="1:9">
      <c r="A37" s="45" t="s">
        <v>596</v>
      </c>
      <c r="B37" s="44">
        <v>0</v>
      </c>
      <c r="C37" s="44">
        <v>0</v>
      </c>
      <c r="D37" s="44">
        <v>0</v>
      </c>
      <c r="E37" s="44">
        <v>0</v>
      </c>
      <c r="F37" s="44">
        <v>210139</v>
      </c>
      <c r="G37" s="44">
        <v>210139</v>
      </c>
      <c r="H37" s="44">
        <f t="shared" si="0"/>
        <v>210139</v>
      </c>
      <c r="I37" s="145" t="str">
        <f t="shared" si="1"/>
        <v/>
      </c>
    </row>
    <row r="38" spans="1:9">
      <c r="A38" s="45" t="s">
        <v>595</v>
      </c>
      <c r="B38" s="44">
        <v>4125000</v>
      </c>
      <c r="C38" s="44">
        <v>77242000</v>
      </c>
      <c r="D38" s="44">
        <v>81367000</v>
      </c>
      <c r="E38" s="44">
        <v>15750045</v>
      </c>
      <c r="F38" s="44">
        <v>73983708</v>
      </c>
      <c r="G38" s="44">
        <v>89733753</v>
      </c>
      <c r="H38" s="44">
        <f t="shared" ref="H38:H69" si="2">G38-D38</f>
        <v>8366753</v>
      </c>
      <c r="I38" s="145">
        <f t="shared" ref="I38:I69" si="3">IF(D38=0,"",ROUND(H38*100/D38,2))</f>
        <v>10.28</v>
      </c>
    </row>
    <row r="39" spans="1:9">
      <c r="A39" s="45" t="s">
        <v>594</v>
      </c>
      <c r="B39" s="44">
        <v>785000</v>
      </c>
      <c r="C39" s="44">
        <v>20200000</v>
      </c>
      <c r="D39" s="44">
        <v>20985000</v>
      </c>
      <c r="E39" s="44">
        <v>1633447</v>
      </c>
      <c r="F39" s="44">
        <v>20747897</v>
      </c>
      <c r="G39" s="44">
        <v>22381344</v>
      </c>
      <c r="H39" s="44">
        <f t="shared" si="2"/>
        <v>1396344</v>
      </c>
      <c r="I39" s="145">
        <f t="shared" si="3"/>
        <v>6.65</v>
      </c>
    </row>
    <row r="40" spans="1:9">
      <c r="A40" s="45" t="s">
        <v>593</v>
      </c>
      <c r="B40" s="44">
        <v>1080000</v>
      </c>
      <c r="C40" s="44">
        <v>34000000</v>
      </c>
      <c r="D40" s="44">
        <v>35080000</v>
      </c>
      <c r="E40" s="44">
        <v>4583226</v>
      </c>
      <c r="F40" s="44">
        <v>32779035</v>
      </c>
      <c r="G40" s="44">
        <v>37362261</v>
      </c>
      <c r="H40" s="44">
        <f t="shared" si="2"/>
        <v>2282261</v>
      </c>
      <c r="I40" s="145">
        <f t="shared" si="3"/>
        <v>6.51</v>
      </c>
    </row>
    <row r="41" spans="1:9">
      <c r="A41" s="45" t="s">
        <v>592</v>
      </c>
      <c r="B41" s="44">
        <v>60000</v>
      </c>
      <c r="C41" s="44">
        <v>5962000</v>
      </c>
      <c r="D41" s="44">
        <v>6022000</v>
      </c>
      <c r="E41" s="44">
        <v>410064</v>
      </c>
      <c r="F41" s="44">
        <v>3979252</v>
      </c>
      <c r="G41" s="44">
        <v>4389316</v>
      </c>
      <c r="H41" s="44">
        <f t="shared" si="2"/>
        <v>-1632684</v>
      </c>
      <c r="I41" s="145">
        <f t="shared" si="3"/>
        <v>-27.11</v>
      </c>
    </row>
    <row r="42" spans="1:9">
      <c r="A42" s="45" t="s">
        <v>591</v>
      </c>
      <c r="B42" s="44">
        <v>0</v>
      </c>
      <c r="C42" s="44">
        <v>730000</v>
      </c>
      <c r="D42" s="44">
        <v>730000</v>
      </c>
      <c r="E42" s="44">
        <v>717721</v>
      </c>
      <c r="F42" s="44">
        <v>1086533</v>
      </c>
      <c r="G42" s="44">
        <v>1804254</v>
      </c>
      <c r="H42" s="44">
        <f t="shared" si="2"/>
        <v>1074254</v>
      </c>
      <c r="I42" s="145">
        <f t="shared" si="3"/>
        <v>147.16</v>
      </c>
    </row>
    <row r="43" spans="1:9">
      <c r="A43" s="45" t="s">
        <v>590</v>
      </c>
      <c r="B43" s="44">
        <v>2200000</v>
      </c>
      <c r="C43" s="44">
        <v>16350000</v>
      </c>
      <c r="D43" s="44">
        <v>18550000</v>
      </c>
      <c r="E43" s="44">
        <v>8405587</v>
      </c>
      <c r="F43" s="44">
        <v>15390991</v>
      </c>
      <c r="G43" s="44">
        <v>23796578</v>
      </c>
      <c r="H43" s="44">
        <f t="shared" si="2"/>
        <v>5246578</v>
      </c>
      <c r="I43" s="145">
        <f t="shared" si="3"/>
        <v>28.28</v>
      </c>
    </row>
    <row r="44" spans="1:9">
      <c r="A44" s="45" t="s">
        <v>589</v>
      </c>
      <c r="B44" s="44">
        <v>2890000</v>
      </c>
      <c r="C44" s="44">
        <v>15710000</v>
      </c>
      <c r="D44" s="44">
        <v>18600000</v>
      </c>
      <c r="E44" s="44">
        <v>6512149</v>
      </c>
      <c r="F44" s="44">
        <v>14488862</v>
      </c>
      <c r="G44" s="44">
        <v>21001011</v>
      </c>
      <c r="H44" s="44">
        <f t="shared" si="2"/>
        <v>2401011</v>
      </c>
      <c r="I44" s="145">
        <f t="shared" si="3"/>
        <v>12.91</v>
      </c>
    </row>
    <row r="45" spans="1:9">
      <c r="A45" s="45" t="s">
        <v>588</v>
      </c>
      <c r="B45" s="44">
        <v>2890000</v>
      </c>
      <c r="C45" s="44">
        <v>14660000</v>
      </c>
      <c r="D45" s="44">
        <v>17550000</v>
      </c>
      <c r="E45" s="44">
        <v>6469849</v>
      </c>
      <c r="F45" s="44">
        <v>13105866</v>
      </c>
      <c r="G45" s="44">
        <v>19575715</v>
      </c>
      <c r="H45" s="44">
        <f t="shared" si="2"/>
        <v>2025715</v>
      </c>
      <c r="I45" s="145">
        <f t="shared" si="3"/>
        <v>11.54</v>
      </c>
    </row>
    <row r="46" spans="1:9">
      <c r="A46" s="45" t="s">
        <v>587</v>
      </c>
      <c r="B46" s="44">
        <v>0</v>
      </c>
      <c r="C46" s="44">
        <v>950000</v>
      </c>
      <c r="D46" s="44">
        <v>950000</v>
      </c>
      <c r="E46" s="44">
        <v>42300</v>
      </c>
      <c r="F46" s="44">
        <v>1382996</v>
      </c>
      <c r="G46" s="44">
        <v>1425296</v>
      </c>
      <c r="H46" s="44">
        <f t="shared" si="2"/>
        <v>475296</v>
      </c>
      <c r="I46" s="145">
        <f t="shared" si="3"/>
        <v>50.03</v>
      </c>
    </row>
    <row r="47" spans="1:9">
      <c r="A47" s="45" t="s">
        <v>586</v>
      </c>
      <c r="B47" s="44">
        <v>0</v>
      </c>
      <c r="C47" s="44">
        <v>100000</v>
      </c>
      <c r="D47" s="44">
        <v>100000</v>
      </c>
      <c r="E47" s="44">
        <v>0</v>
      </c>
      <c r="F47" s="44">
        <v>0</v>
      </c>
      <c r="G47" s="44">
        <v>0</v>
      </c>
      <c r="H47" s="44">
        <f t="shared" si="2"/>
        <v>-100000</v>
      </c>
      <c r="I47" s="145">
        <f t="shared" si="3"/>
        <v>-100</v>
      </c>
    </row>
    <row r="48" spans="1:9">
      <c r="A48" s="45" t="s">
        <v>585</v>
      </c>
      <c r="B48" s="44">
        <v>600000</v>
      </c>
      <c r="C48" s="44">
        <v>73277000</v>
      </c>
      <c r="D48" s="44">
        <v>73877000</v>
      </c>
      <c r="E48" s="44">
        <v>7748268</v>
      </c>
      <c r="F48" s="44">
        <v>54880464</v>
      </c>
      <c r="G48" s="44">
        <v>62628732</v>
      </c>
      <c r="H48" s="44">
        <f t="shared" si="2"/>
        <v>-11248268</v>
      </c>
      <c r="I48" s="145">
        <f t="shared" si="3"/>
        <v>-15.23</v>
      </c>
    </row>
    <row r="49" spans="1:9" ht="32.4">
      <c r="A49" s="45" t="s">
        <v>584</v>
      </c>
      <c r="B49" s="44">
        <v>0</v>
      </c>
      <c r="C49" s="44">
        <v>5322000</v>
      </c>
      <c r="D49" s="44">
        <v>5322000</v>
      </c>
      <c r="E49" s="44">
        <v>0</v>
      </c>
      <c r="F49" s="44">
        <v>493585</v>
      </c>
      <c r="G49" s="44">
        <v>493585</v>
      </c>
      <c r="H49" s="44">
        <f t="shared" si="2"/>
        <v>-4828415</v>
      </c>
      <c r="I49" s="145">
        <f t="shared" si="3"/>
        <v>-90.73</v>
      </c>
    </row>
    <row r="50" spans="1:9">
      <c r="A50" s="45" t="s">
        <v>583</v>
      </c>
      <c r="B50" s="44">
        <v>0</v>
      </c>
      <c r="C50" s="44">
        <v>19900000</v>
      </c>
      <c r="D50" s="44">
        <v>19900000</v>
      </c>
      <c r="E50" s="44">
        <v>4640034</v>
      </c>
      <c r="F50" s="44">
        <v>13650171</v>
      </c>
      <c r="G50" s="44">
        <v>18290205</v>
      </c>
      <c r="H50" s="44">
        <f t="shared" si="2"/>
        <v>-1609795</v>
      </c>
      <c r="I50" s="145">
        <f t="shared" si="3"/>
        <v>-8.09</v>
      </c>
    </row>
    <row r="51" spans="1:9">
      <c r="A51" s="45" t="s">
        <v>582</v>
      </c>
      <c r="B51" s="44">
        <v>0</v>
      </c>
      <c r="C51" s="44">
        <v>8725000</v>
      </c>
      <c r="D51" s="44">
        <v>8725000</v>
      </c>
      <c r="E51" s="44">
        <v>0</v>
      </c>
      <c r="F51" s="44">
        <v>7682999</v>
      </c>
      <c r="G51" s="44">
        <v>7682999</v>
      </c>
      <c r="H51" s="44">
        <f t="shared" si="2"/>
        <v>-1042001</v>
      </c>
      <c r="I51" s="145">
        <f t="shared" si="3"/>
        <v>-11.94</v>
      </c>
    </row>
    <row r="52" spans="1:9">
      <c r="A52" s="45" t="s">
        <v>581</v>
      </c>
      <c r="B52" s="44">
        <v>0</v>
      </c>
      <c r="C52" s="44">
        <v>300000</v>
      </c>
      <c r="D52" s="44">
        <v>300000</v>
      </c>
      <c r="E52" s="44">
        <v>0</v>
      </c>
      <c r="F52" s="44">
        <v>35450</v>
      </c>
      <c r="G52" s="44">
        <v>35450</v>
      </c>
      <c r="H52" s="44">
        <f t="shared" si="2"/>
        <v>-264550</v>
      </c>
      <c r="I52" s="145">
        <f t="shared" si="3"/>
        <v>-88.18</v>
      </c>
    </row>
    <row r="53" spans="1:9" ht="32.4">
      <c r="A53" s="45" t="s">
        <v>580</v>
      </c>
      <c r="B53" s="44">
        <v>600000</v>
      </c>
      <c r="C53" s="44">
        <v>19950000</v>
      </c>
      <c r="D53" s="44">
        <v>20550000</v>
      </c>
      <c r="E53" s="44">
        <v>483899</v>
      </c>
      <c r="F53" s="44">
        <v>13965694</v>
      </c>
      <c r="G53" s="44">
        <v>14449593</v>
      </c>
      <c r="H53" s="44">
        <f t="shared" si="2"/>
        <v>-6100407</v>
      </c>
      <c r="I53" s="145">
        <f t="shared" si="3"/>
        <v>-29.69</v>
      </c>
    </row>
    <row r="54" spans="1:9" ht="32.4">
      <c r="A54" s="45" t="s">
        <v>579</v>
      </c>
      <c r="B54" s="44">
        <v>0</v>
      </c>
      <c r="C54" s="44">
        <v>2530000</v>
      </c>
      <c r="D54" s="44">
        <v>2530000</v>
      </c>
      <c r="E54" s="44">
        <v>1906300</v>
      </c>
      <c r="F54" s="44">
        <v>1535299</v>
      </c>
      <c r="G54" s="44">
        <v>3441599</v>
      </c>
      <c r="H54" s="44">
        <f t="shared" si="2"/>
        <v>911599</v>
      </c>
      <c r="I54" s="145">
        <f t="shared" si="3"/>
        <v>36.03</v>
      </c>
    </row>
    <row r="55" spans="1:9">
      <c r="A55" s="45" t="s">
        <v>578</v>
      </c>
      <c r="B55" s="44">
        <v>0</v>
      </c>
      <c r="C55" s="44">
        <v>16550000</v>
      </c>
      <c r="D55" s="44">
        <v>16550000</v>
      </c>
      <c r="E55" s="44">
        <v>718035</v>
      </c>
      <c r="F55" s="44">
        <v>17517266</v>
      </c>
      <c r="G55" s="44">
        <v>18235301</v>
      </c>
      <c r="H55" s="44">
        <f t="shared" si="2"/>
        <v>1685301</v>
      </c>
      <c r="I55" s="145">
        <f t="shared" si="3"/>
        <v>10.18</v>
      </c>
    </row>
    <row r="56" spans="1:9">
      <c r="A56" s="45" t="s">
        <v>577</v>
      </c>
      <c r="B56" s="44">
        <v>400000</v>
      </c>
      <c r="C56" s="44">
        <v>2730000</v>
      </c>
      <c r="D56" s="44">
        <v>3130000</v>
      </c>
      <c r="E56" s="44">
        <v>727777</v>
      </c>
      <c r="F56" s="44">
        <v>2422809</v>
      </c>
      <c r="G56" s="44">
        <v>3150586</v>
      </c>
      <c r="H56" s="44">
        <f t="shared" si="2"/>
        <v>20586</v>
      </c>
      <c r="I56" s="145">
        <f t="shared" si="3"/>
        <v>0.66</v>
      </c>
    </row>
    <row r="57" spans="1:9">
      <c r="A57" s="45" t="s">
        <v>576</v>
      </c>
      <c r="B57" s="44">
        <v>0</v>
      </c>
      <c r="C57" s="44">
        <v>150000</v>
      </c>
      <c r="D57" s="44">
        <v>150000</v>
      </c>
      <c r="E57" s="44">
        <v>0</v>
      </c>
      <c r="F57" s="44">
        <v>134302</v>
      </c>
      <c r="G57" s="44">
        <v>134302</v>
      </c>
      <c r="H57" s="44">
        <f t="shared" si="2"/>
        <v>-15698</v>
      </c>
      <c r="I57" s="145">
        <f t="shared" si="3"/>
        <v>-10.47</v>
      </c>
    </row>
    <row r="58" spans="1:9">
      <c r="A58" s="45" t="s">
        <v>575</v>
      </c>
      <c r="B58" s="44">
        <v>0</v>
      </c>
      <c r="C58" s="44">
        <v>40000</v>
      </c>
      <c r="D58" s="44">
        <v>40000</v>
      </c>
      <c r="E58" s="44">
        <v>0</v>
      </c>
      <c r="F58" s="44">
        <v>39575</v>
      </c>
      <c r="G58" s="44">
        <v>39575</v>
      </c>
      <c r="H58" s="44">
        <f t="shared" si="2"/>
        <v>-425</v>
      </c>
      <c r="I58" s="145">
        <f t="shared" si="3"/>
        <v>-1.06</v>
      </c>
    </row>
    <row r="59" spans="1:9" ht="32.4">
      <c r="A59" s="45" t="s">
        <v>888</v>
      </c>
      <c r="B59" s="44">
        <v>0</v>
      </c>
      <c r="C59" s="44">
        <v>0</v>
      </c>
      <c r="D59" s="44">
        <v>0</v>
      </c>
      <c r="E59" s="44">
        <v>0</v>
      </c>
      <c r="F59" s="44">
        <v>1880</v>
      </c>
      <c r="G59" s="44">
        <v>1880</v>
      </c>
      <c r="H59" s="44">
        <f t="shared" si="2"/>
        <v>1880</v>
      </c>
      <c r="I59" s="145" t="str">
        <f t="shared" si="3"/>
        <v/>
      </c>
    </row>
    <row r="60" spans="1:9" ht="32.4">
      <c r="A60" s="45" t="s">
        <v>574</v>
      </c>
      <c r="B60" s="44">
        <v>0</v>
      </c>
      <c r="C60" s="44">
        <v>250000</v>
      </c>
      <c r="D60" s="44">
        <v>250000</v>
      </c>
      <c r="E60" s="44">
        <v>0</v>
      </c>
      <c r="F60" s="44">
        <v>236619</v>
      </c>
      <c r="G60" s="44">
        <v>236619</v>
      </c>
      <c r="H60" s="44">
        <f t="shared" si="2"/>
        <v>-13381</v>
      </c>
      <c r="I60" s="145">
        <f t="shared" si="3"/>
        <v>-5.35</v>
      </c>
    </row>
    <row r="61" spans="1:9">
      <c r="A61" s="45" t="s">
        <v>573</v>
      </c>
      <c r="B61" s="44">
        <v>0</v>
      </c>
      <c r="C61" s="44">
        <v>330000</v>
      </c>
      <c r="D61" s="44">
        <v>330000</v>
      </c>
      <c r="E61" s="44">
        <v>74340</v>
      </c>
      <c r="F61" s="44">
        <v>192227</v>
      </c>
      <c r="G61" s="44">
        <v>266567</v>
      </c>
      <c r="H61" s="44">
        <f t="shared" si="2"/>
        <v>-63433</v>
      </c>
      <c r="I61" s="145">
        <f t="shared" si="3"/>
        <v>-19.22</v>
      </c>
    </row>
    <row r="62" spans="1:9">
      <c r="A62" s="45" t="s">
        <v>572</v>
      </c>
      <c r="B62" s="44">
        <v>400000</v>
      </c>
      <c r="C62" s="44">
        <v>1960000</v>
      </c>
      <c r="D62" s="44">
        <v>2360000</v>
      </c>
      <c r="E62" s="44">
        <v>653437</v>
      </c>
      <c r="F62" s="44">
        <v>1818206</v>
      </c>
      <c r="G62" s="44">
        <v>2471643</v>
      </c>
      <c r="H62" s="44">
        <f t="shared" si="2"/>
        <v>111643</v>
      </c>
      <c r="I62" s="145">
        <f t="shared" si="3"/>
        <v>4.7300000000000004</v>
      </c>
    </row>
    <row r="63" spans="1:9">
      <c r="A63" s="45" t="s">
        <v>571</v>
      </c>
      <c r="B63" s="44">
        <v>30190000</v>
      </c>
      <c r="C63" s="44">
        <v>343058000</v>
      </c>
      <c r="D63" s="44">
        <v>373248000</v>
      </c>
      <c r="E63" s="44">
        <v>67346662</v>
      </c>
      <c r="F63" s="44">
        <v>392163732</v>
      </c>
      <c r="G63" s="44">
        <v>459510394</v>
      </c>
      <c r="H63" s="44">
        <f t="shared" si="2"/>
        <v>86262394</v>
      </c>
      <c r="I63" s="145">
        <f t="shared" si="3"/>
        <v>23.11</v>
      </c>
    </row>
    <row r="64" spans="1:9">
      <c r="A64" s="45" t="s">
        <v>570</v>
      </c>
      <c r="B64" s="44">
        <v>0</v>
      </c>
      <c r="C64" s="44">
        <v>0</v>
      </c>
      <c r="D64" s="44">
        <v>0</v>
      </c>
      <c r="E64" s="44">
        <v>0</v>
      </c>
      <c r="F64" s="44">
        <v>54700</v>
      </c>
      <c r="G64" s="44">
        <v>54700</v>
      </c>
      <c r="H64" s="44">
        <f t="shared" si="2"/>
        <v>54700</v>
      </c>
      <c r="I64" s="145" t="str">
        <f t="shared" si="3"/>
        <v/>
      </c>
    </row>
    <row r="65" spans="1:9" ht="32.4">
      <c r="A65" s="45" t="s">
        <v>569</v>
      </c>
      <c r="B65" s="44">
        <v>0</v>
      </c>
      <c r="C65" s="44">
        <v>30000</v>
      </c>
      <c r="D65" s="44">
        <v>30000</v>
      </c>
      <c r="E65" s="44">
        <v>30</v>
      </c>
      <c r="F65" s="44">
        <v>130427</v>
      </c>
      <c r="G65" s="44">
        <v>130457</v>
      </c>
      <c r="H65" s="44">
        <f t="shared" si="2"/>
        <v>100457</v>
      </c>
      <c r="I65" s="145">
        <f t="shared" si="3"/>
        <v>334.86</v>
      </c>
    </row>
    <row r="66" spans="1:9">
      <c r="A66" s="45" t="s">
        <v>568</v>
      </c>
      <c r="B66" s="44">
        <v>190000</v>
      </c>
      <c r="C66" s="44">
        <v>5000000</v>
      </c>
      <c r="D66" s="44">
        <v>5190000</v>
      </c>
      <c r="E66" s="44">
        <v>624160</v>
      </c>
      <c r="F66" s="44">
        <v>4347188</v>
      </c>
      <c r="G66" s="44">
        <v>4971348</v>
      </c>
      <c r="H66" s="44">
        <f t="shared" si="2"/>
        <v>-218652</v>
      </c>
      <c r="I66" s="145">
        <f t="shared" si="3"/>
        <v>-4.21</v>
      </c>
    </row>
    <row r="67" spans="1:9">
      <c r="A67" s="45" t="s">
        <v>567</v>
      </c>
      <c r="B67" s="44">
        <v>0</v>
      </c>
      <c r="C67" s="44">
        <v>35464000</v>
      </c>
      <c r="D67" s="44">
        <v>35464000</v>
      </c>
      <c r="E67" s="44">
        <v>264933</v>
      </c>
      <c r="F67" s="44">
        <v>39122768</v>
      </c>
      <c r="G67" s="44">
        <v>39387701</v>
      </c>
      <c r="H67" s="44">
        <f t="shared" si="2"/>
        <v>3923701</v>
      </c>
      <c r="I67" s="145">
        <f t="shared" si="3"/>
        <v>11.06</v>
      </c>
    </row>
    <row r="68" spans="1:9">
      <c r="A68" s="45" t="s">
        <v>566</v>
      </c>
      <c r="B68" s="44">
        <v>0</v>
      </c>
      <c r="C68" s="44">
        <v>700000</v>
      </c>
      <c r="D68" s="44">
        <v>700000</v>
      </c>
      <c r="E68" s="44">
        <v>407405</v>
      </c>
      <c r="F68" s="44">
        <v>2775686</v>
      </c>
      <c r="G68" s="44">
        <v>3183091</v>
      </c>
      <c r="H68" s="44">
        <f t="shared" si="2"/>
        <v>2483091</v>
      </c>
      <c r="I68" s="145">
        <f t="shared" si="3"/>
        <v>354.73</v>
      </c>
    </row>
    <row r="69" spans="1:9" ht="32.4">
      <c r="A69" s="45" t="s">
        <v>565</v>
      </c>
      <c r="B69" s="44">
        <v>30000000</v>
      </c>
      <c r="C69" s="44">
        <v>300014000</v>
      </c>
      <c r="D69" s="44">
        <v>330014000</v>
      </c>
      <c r="E69" s="44">
        <v>66050134</v>
      </c>
      <c r="F69" s="44">
        <v>344120893</v>
      </c>
      <c r="G69" s="44">
        <v>410171027</v>
      </c>
      <c r="H69" s="44">
        <f t="shared" si="2"/>
        <v>80157027</v>
      </c>
      <c r="I69" s="145">
        <f t="shared" si="3"/>
        <v>24.29</v>
      </c>
    </row>
    <row r="70" spans="1:9">
      <c r="A70" s="45" t="s">
        <v>564</v>
      </c>
      <c r="B70" s="44">
        <v>0</v>
      </c>
      <c r="C70" s="44">
        <v>1850000</v>
      </c>
      <c r="D70" s="44">
        <v>1850000</v>
      </c>
      <c r="E70" s="44">
        <v>0</v>
      </c>
      <c r="F70" s="44">
        <v>1612070</v>
      </c>
      <c r="G70" s="44">
        <v>1612070</v>
      </c>
      <c r="H70" s="44">
        <f t="shared" ref="H70:H101" si="4">G70-D70</f>
        <v>-237930</v>
      </c>
      <c r="I70" s="145">
        <f t="shared" ref="I70:I101" si="5">IF(D70=0,"",ROUND(H70*100/D70,2))</f>
        <v>-12.86</v>
      </c>
    </row>
    <row r="71" spans="1:9">
      <c r="A71" s="45" t="s">
        <v>563</v>
      </c>
      <c r="B71" s="44">
        <v>6600000</v>
      </c>
      <c r="C71" s="44">
        <v>65884000</v>
      </c>
      <c r="D71" s="44">
        <v>72484000</v>
      </c>
      <c r="E71" s="44">
        <v>39770607</v>
      </c>
      <c r="F71" s="44">
        <v>98310687</v>
      </c>
      <c r="G71" s="44">
        <v>138081294</v>
      </c>
      <c r="H71" s="44">
        <f t="shared" si="4"/>
        <v>65597294</v>
      </c>
      <c r="I71" s="145">
        <f t="shared" si="5"/>
        <v>90.5</v>
      </c>
    </row>
    <row r="72" spans="1:9" ht="32.4">
      <c r="A72" s="45" t="s">
        <v>562</v>
      </c>
      <c r="B72" s="44">
        <v>0</v>
      </c>
      <c r="C72" s="44">
        <v>6200000</v>
      </c>
      <c r="D72" s="44">
        <v>6200000</v>
      </c>
      <c r="E72" s="44">
        <v>0</v>
      </c>
      <c r="F72" s="44">
        <v>3806921</v>
      </c>
      <c r="G72" s="44">
        <v>3806921</v>
      </c>
      <c r="H72" s="44">
        <f t="shared" si="4"/>
        <v>-2393079</v>
      </c>
      <c r="I72" s="145">
        <f t="shared" si="5"/>
        <v>-38.6</v>
      </c>
    </row>
    <row r="73" spans="1:9">
      <c r="A73" s="45" t="s">
        <v>561</v>
      </c>
      <c r="B73" s="44">
        <v>0</v>
      </c>
      <c r="C73" s="44">
        <v>430000</v>
      </c>
      <c r="D73" s="44">
        <v>430000</v>
      </c>
      <c r="E73" s="44">
        <v>0</v>
      </c>
      <c r="F73" s="44">
        <v>466694</v>
      </c>
      <c r="G73" s="44">
        <v>466694</v>
      </c>
      <c r="H73" s="44">
        <f t="shared" si="4"/>
        <v>36694</v>
      </c>
      <c r="I73" s="145">
        <f t="shared" si="5"/>
        <v>8.5299999999999994</v>
      </c>
    </row>
    <row r="74" spans="1:9">
      <c r="A74" s="45" t="s">
        <v>560</v>
      </c>
      <c r="B74" s="44">
        <v>0</v>
      </c>
      <c r="C74" s="44">
        <v>550000</v>
      </c>
      <c r="D74" s="44">
        <v>550000</v>
      </c>
      <c r="E74" s="44">
        <v>0</v>
      </c>
      <c r="F74" s="44">
        <v>644500</v>
      </c>
      <c r="G74" s="44">
        <v>644500</v>
      </c>
      <c r="H74" s="44">
        <f t="shared" si="4"/>
        <v>94500</v>
      </c>
      <c r="I74" s="145">
        <f t="shared" si="5"/>
        <v>17.18</v>
      </c>
    </row>
    <row r="75" spans="1:9" ht="48.6">
      <c r="A75" s="45" t="s">
        <v>559</v>
      </c>
      <c r="B75" s="44">
        <v>6000000</v>
      </c>
      <c r="C75" s="44">
        <v>27650000</v>
      </c>
      <c r="D75" s="44">
        <v>33650000</v>
      </c>
      <c r="E75" s="44">
        <v>11322776</v>
      </c>
      <c r="F75" s="44">
        <v>38219686</v>
      </c>
      <c r="G75" s="44">
        <v>49542462</v>
      </c>
      <c r="H75" s="44">
        <f t="shared" si="4"/>
        <v>15892462</v>
      </c>
      <c r="I75" s="145">
        <f t="shared" si="5"/>
        <v>47.23</v>
      </c>
    </row>
    <row r="76" spans="1:9" ht="32.4">
      <c r="A76" s="45" t="s">
        <v>558</v>
      </c>
      <c r="B76" s="44">
        <v>0</v>
      </c>
      <c r="C76" s="44">
        <v>361000</v>
      </c>
      <c r="D76" s="44">
        <v>361000</v>
      </c>
      <c r="E76" s="44">
        <v>234640</v>
      </c>
      <c r="F76" s="44">
        <v>442613</v>
      </c>
      <c r="G76" s="44">
        <v>677253</v>
      </c>
      <c r="H76" s="44">
        <f t="shared" si="4"/>
        <v>316253</v>
      </c>
      <c r="I76" s="145">
        <f t="shared" si="5"/>
        <v>87.6</v>
      </c>
    </row>
    <row r="77" spans="1:9">
      <c r="A77" s="45" t="s">
        <v>557</v>
      </c>
      <c r="B77" s="44">
        <v>300000</v>
      </c>
      <c r="C77" s="44">
        <v>3503000</v>
      </c>
      <c r="D77" s="44">
        <v>3803000</v>
      </c>
      <c r="E77" s="44">
        <v>207950</v>
      </c>
      <c r="F77" s="44">
        <v>2755613</v>
      </c>
      <c r="G77" s="44">
        <v>2963563</v>
      </c>
      <c r="H77" s="44">
        <f t="shared" si="4"/>
        <v>-839437</v>
      </c>
      <c r="I77" s="145">
        <f t="shared" si="5"/>
        <v>-22.07</v>
      </c>
    </row>
    <row r="78" spans="1:9">
      <c r="A78" s="45" t="s">
        <v>556</v>
      </c>
      <c r="B78" s="44">
        <v>0</v>
      </c>
      <c r="C78" s="44">
        <v>6000000</v>
      </c>
      <c r="D78" s="44">
        <v>6000000</v>
      </c>
      <c r="E78" s="44">
        <v>0</v>
      </c>
      <c r="F78" s="44">
        <v>6380818</v>
      </c>
      <c r="G78" s="44">
        <v>6380818</v>
      </c>
      <c r="H78" s="44">
        <f t="shared" si="4"/>
        <v>380818</v>
      </c>
      <c r="I78" s="145">
        <f t="shared" si="5"/>
        <v>6.35</v>
      </c>
    </row>
    <row r="79" spans="1:9">
      <c r="A79" s="45" t="s">
        <v>555</v>
      </c>
      <c r="B79" s="44">
        <v>0</v>
      </c>
      <c r="C79" s="44">
        <v>1580000</v>
      </c>
      <c r="D79" s="44">
        <v>1580000</v>
      </c>
      <c r="E79" s="44">
        <v>725372</v>
      </c>
      <c r="F79" s="44">
        <v>2230943</v>
      </c>
      <c r="G79" s="44">
        <v>2956315</v>
      </c>
      <c r="H79" s="44">
        <f t="shared" si="4"/>
        <v>1376315</v>
      </c>
      <c r="I79" s="145">
        <f t="shared" si="5"/>
        <v>87.11</v>
      </c>
    </row>
    <row r="80" spans="1:9">
      <c r="A80" s="45" t="s">
        <v>481</v>
      </c>
      <c r="B80" s="44">
        <v>300000</v>
      </c>
      <c r="C80" s="44">
        <v>19610000</v>
      </c>
      <c r="D80" s="44">
        <v>19910000</v>
      </c>
      <c r="E80" s="44">
        <v>27279869</v>
      </c>
      <c r="F80" s="44">
        <v>43362899</v>
      </c>
      <c r="G80" s="44">
        <v>70642768</v>
      </c>
      <c r="H80" s="44">
        <f t="shared" si="4"/>
        <v>50732768</v>
      </c>
      <c r="I80" s="145">
        <f t="shared" si="5"/>
        <v>254.81</v>
      </c>
    </row>
    <row r="81" spans="1:9">
      <c r="A81" s="45" t="s">
        <v>554</v>
      </c>
      <c r="B81" s="44">
        <v>0</v>
      </c>
      <c r="C81" s="44">
        <v>901000</v>
      </c>
      <c r="D81" s="44">
        <v>901000</v>
      </c>
      <c r="E81" s="44">
        <v>0</v>
      </c>
      <c r="F81" s="44">
        <v>751073</v>
      </c>
      <c r="G81" s="44">
        <v>751073</v>
      </c>
      <c r="H81" s="44">
        <f t="shared" si="4"/>
        <v>-149927</v>
      </c>
      <c r="I81" s="145">
        <f t="shared" si="5"/>
        <v>-16.64</v>
      </c>
    </row>
    <row r="82" spans="1:9">
      <c r="A82" s="45" t="s">
        <v>553</v>
      </c>
      <c r="B82" s="44">
        <v>0</v>
      </c>
      <c r="C82" s="44">
        <v>901000</v>
      </c>
      <c r="D82" s="44">
        <v>901000</v>
      </c>
      <c r="E82" s="44">
        <v>0</v>
      </c>
      <c r="F82" s="44">
        <v>751073</v>
      </c>
      <c r="G82" s="44">
        <v>751073</v>
      </c>
      <c r="H82" s="44">
        <f t="shared" si="4"/>
        <v>-149927</v>
      </c>
      <c r="I82" s="145">
        <f t="shared" si="5"/>
        <v>-16.64</v>
      </c>
    </row>
    <row r="83" spans="1:9">
      <c r="A83" s="45" t="s">
        <v>552</v>
      </c>
      <c r="B83" s="44">
        <v>12700000</v>
      </c>
      <c r="C83" s="44">
        <v>112590000</v>
      </c>
      <c r="D83" s="44">
        <v>125290000</v>
      </c>
      <c r="E83" s="44">
        <v>41169495</v>
      </c>
      <c r="F83" s="44">
        <v>128315354</v>
      </c>
      <c r="G83" s="44">
        <v>169484849</v>
      </c>
      <c r="H83" s="44">
        <f t="shared" si="4"/>
        <v>44194849</v>
      </c>
      <c r="I83" s="145">
        <f t="shared" si="5"/>
        <v>35.270000000000003</v>
      </c>
    </row>
    <row r="84" spans="1:9">
      <c r="A84" s="45" t="s">
        <v>551</v>
      </c>
      <c r="B84" s="44">
        <v>0</v>
      </c>
      <c r="C84" s="44">
        <v>1100000</v>
      </c>
      <c r="D84" s="44">
        <v>1100000</v>
      </c>
      <c r="E84" s="44">
        <v>0</v>
      </c>
      <c r="F84" s="44">
        <v>1333386</v>
      </c>
      <c r="G84" s="44">
        <v>1333386</v>
      </c>
      <c r="H84" s="44">
        <f t="shared" si="4"/>
        <v>233386</v>
      </c>
      <c r="I84" s="145">
        <f t="shared" si="5"/>
        <v>21.22</v>
      </c>
    </row>
    <row r="85" spans="1:9">
      <c r="A85" s="45" t="s">
        <v>550</v>
      </c>
      <c r="B85" s="44">
        <v>0</v>
      </c>
      <c r="C85" s="44">
        <v>920000</v>
      </c>
      <c r="D85" s="44">
        <v>920000</v>
      </c>
      <c r="E85" s="44">
        <v>0</v>
      </c>
      <c r="F85" s="44">
        <v>1105324</v>
      </c>
      <c r="G85" s="44">
        <v>1105324</v>
      </c>
      <c r="H85" s="44">
        <f t="shared" si="4"/>
        <v>185324</v>
      </c>
      <c r="I85" s="145">
        <f t="shared" si="5"/>
        <v>20.14</v>
      </c>
    </row>
    <row r="86" spans="1:9">
      <c r="A86" s="45" t="s">
        <v>549</v>
      </c>
      <c r="B86" s="44">
        <v>0</v>
      </c>
      <c r="C86" s="44">
        <v>180000</v>
      </c>
      <c r="D86" s="44">
        <v>180000</v>
      </c>
      <c r="E86" s="44">
        <v>0</v>
      </c>
      <c r="F86" s="44">
        <v>228062</v>
      </c>
      <c r="G86" s="44">
        <v>228062</v>
      </c>
      <c r="H86" s="44">
        <f t="shared" si="4"/>
        <v>48062</v>
      </c>
      <c r="I86" s="145">
        <f t="shared" si="5"/>
        <v>26.7</v>
      </c>
    </row>
    <row r="87" spans="1:9">
      <c r="A87" s="45" t="s">
        <v>548</v>
      </c>
      <c r="B87" s="44">
        <v>12700000</v>
      </c>
      <c r="C87" s="44">
        <v>111490000</v>
      </c>
      <c r="D87" s="44">
        <v>124190000</v>
      </c>
      <c r="E87" s="44">
        <v>41169495</v>
      </c>
      <c r="F87" s="44">
        <v>126981968</v>
      </c>
      <c r="G87" s="44">
        <v>168151463</v>
      </c>
      <c r="H87" s="44">
        <f t="shared" si="4"/>
        <v>43961463</v>
      </c>
      <c r="I87" s="145">
        <f t="shared" si="5"/>
        <v>35.4</v>
      </c>
    </row>
    <row r="88" spans="1:9" ht="32.4">
      <c r="A88" s="45" t="s">
        <v>547</v>
      </c>
      <c r="B88" s="44">
        <v>4000000</v>
      </c>
      <c r="C88" s="44">
        <v>33990000</v>
      </c>
      <c r="D88" s="44">
        <v>37990000</v>
      </c>
      <c r="E88" s="44">
        <v>13809728</v>
      </c>
      <c r="F88" s="44">
        <v>44249282</v>
      </c>
      <c r="G88" s="44">
        <v>58059010</v>
      </c>
      <c r="H88" s="44">
        <f t="shared" si="4"/>
        <v>20069010</v>
      </c>
      <c r="I88" s="145">
        <f t="shared" si="5"/>
        <v>52.83</v>
      </c>
    </row>
    <row r="89" spans="1:9">
      <c r="A89" s="45" t="s">
        <v>546</v>
      </c>
      <c r="B89" s="44">
        <v>0</v>
      </c>
      <c r="C89" s="44">
        <v>570000</v>
      </c>
      <c r="D89" s="44">
        <v>570000</v>
      </c>
      <c r="E89" s="44">
        <v>9242</v>
      </c>
      <c r="F89" s="44">
        <v>555302</v>
      </c>
      <c r="G89" s="44">
        <v>564544</v>
      </c>
      <c r="H89" s="44">
        <f t="shared" si="4"/>
        <v>-5456</v>
      </c>
      <c r="I89" s="145">
        <f t="shared" si="5"/>
        <v>-0.96</v>
      </c>
    </row>
    <row r="90" spans="1:9" ht="32.4">
      <c r="A90" s="45" t="s">
        <v>545</v>
      </c>
      <c r="B90" s="44">
        <v>0</v>
      </c>
      <c r="C90" s="44">
        <v>450000</v>
      </c>
      <c r="D90" s="44">
        <v>450000</v>
      </c>
      <c r="E90" s="44">
        <v>0</v>
      </c>
      <c r="F90" s="44">
        <v>598746</v>
      </c>
      <c r="G90" s="44">
        <v>598746</v>
      </c>
      <c r="H90" s="44">
        <f t="shared" si="4"/>
        <v>148746</v>
      </c>
      <c r="I90" s="145">
        <f t="shared" si="5"/>
        <v>33.049999999999997</v>
      </c>
    </row>
    <row r="91" spans="1:9" ht="32.4">
      <c r="A91" s="45" t="s">
        <v>544</v>
      </c>
      <c r="B91" s="44">
        <v>4000000</v>
      </c>
      <c r="C91" s="44">
        <v>55320000</v>
      </c>
      <c r="D91" s="44">
        <v>59320000</v>
      </c>
      <c r="E91" s="44">
        <v>8702228</v>
      </c>
      <c r="F91" s="44">
        <v>51285864</v>
      </c>
      <c r="G91" s="44">
        <v>59988092</v>
      </c>
      <c r="H91" s="44">
        <f t="shared" si="4"/>
        <v>668092</v>
      </c>
      <c r="I91" s="145">
        <f t="shared" si="5"/>
        <v>1.1299999999999999</v>
      </c>
    </row>
    <row r="92" spans="1:9">
      <c r="A92" s="45" t="s">
        <v>543</v>
      </c>
      <c r="B92" s="44">
        <v>0</v>
      </c>
      <c r="C92" s="44">
        <v>600000</v>
      </c>
      <c r="D92" s="44">
        <v>600000</v>
      </c>
      <c r="E92" s="44">
        <v>4594100</v>
      </c>
      <c r="F92" s="44">
        <v>2881394</v>
      </c>
      <c r="G92" s="44">
        <v>7475494</v>
      </c>
      <c r="H92" s="44">
        <f t="shared" si="4"/>
        <v>6875494</v>
      </c>
      <c r="I92" s="145">
        <f t="shared" si="5"/>
        <v>1145.92</v>
      </c>
    </row>
    <row r="93" spans="1:9">
      <c r="A93" s="45" t="s">
        <v>542</v>
      </c>
      <c r="B93" s="44">
        <v>3000000</v>
      </c>
      <c r="C93" s="44">
        <v>13800000</v>
      </c>
      <c r="D93" s="44">
        <v>16800000</v>
      </c>
      <c r="E93" s="44">
        <v>6428099</v>
      </c>
      <c r="F93" s="44">
        <v>17462204</v>
      </c>
      <c r="G93" s="44">
        <v>23890303</v>
      </c>
      <c r="H93" s="44">
        <f t="shared" si="4"/>
        <v>7090303</v>
      </c>
      <c r="I93" s="145">
        <f t="shared" si="5"/>
        <v>42.2</v>
      </c>
    </row>
    <row r="94" spans="1:9">
      <c r="A94" s="45" t="s">
        <v>541</v>
      </c>
      <c r="B94" s="44">
        <v>0</v>
      </c>
      <c r="C94" s="44">
        <v>200000</v>
      </c>
      <c r="D94" s="44">
        <v>200000</v>
      </c>
      <c r="E94" s="44">
        <v>0</v>
      </c>
      <c r="F94" s="44">
        <v>122710</v>
      </c>
      <c r="G94" s="44">
        <v>122710</v>
      </c>
      <c r="H94" s="44">
        <f t="shared" si="4"/>
        <v>-77290</v>
      </c>
      <c r="I94" s="145">
        <f t="shared" si="5"/>
        <v>-38.65</v>
      </c>
    </row>
    <row r="95" spans="1:9" ht="32.4">
      <c r="A95" s="45" t="s">
        <v>540</v>
      </c>
      <c r="B95" s="44">
        <v>0</v>
      </c>
      <c r="C95" s="44">
        <v>100000</v>
      </c>
      <c r="D95" s="44">
        <v>100000</v>
      </c>
      <c r="E95" s="44">
        <v>0</v>
      </c>
      <c r="F95" s="44">
        <v>88709</v>
      </c>
      <c r="G95" s="44">
        <v>88709</v>
      </c>
      <c r="H95" s="44">
        <f t="shared" si="4"/>
        <v>-11291</v>
      </c>
      <c r="I95" s="145">
        <f t="shared" si="5"/>
        <v>-11.29</v>
      </c>
    </row>
    <row r="96" spans="1:9">
      <c r="A96" s="45" t="s">
        <v>481</v>
      </c>
      <c r="B96" s="44">
        <v>1700000</v>
      </c>
      <c r="C96" s="44">
        <v>6460000</v>
      </c>
      <c r="D96" s="44">
        <v>8160000</v>
      </c>
      <c r="E96" s="44">
        <v>7626098</v>
      </c>
      <c r="F96" s="44">
        <v>9737757</v>
      </c>
      <c r="G96" s="44">
        <v>17363855</v>
      </c>
      <c r="H96" s="44">
        <f t="shared" si="4"/>
        <v>9203855</v>
      </c>
      <c r="I96" s="145">
        <f t="shared" si="5"/>
        <v>112.79</v>
      </c>
    </row>
    <row r="97" spans="1:9">
      <c r="A97" s="45" t="s">
        <v>539</v>
      </c>
      <c r="B97" s="44">
        <v>4558000</v>
      </c>
      <c r="C97" s="44">
        <v>49241000</v>
      </c>
      <c r="D97" s="44">
        <v>53799000</v>
      </c>
      <c r="E97" s="44">
        <v>21867079</v>
      </c>
      <c r="F97" s="44">
        <v>53535674</v>
      </c>
      <c r="G97" s="44">
        <v>75402753</v>
      </c>
      <c r="H97" s="44">
        <f t="shared" si="4"/>
        <v>21603753</v>
      </c>
      <c r="I97" s="145">
        <f t="shared" si="5"/>
        <v>40.159999999999997</v>
      </c>
    </row>
    <row r="98" spans="1:9">
      <c r="A98" s="45" t="s">
        <v>538</v>
      </c>
      <c r="B98" s="44">
        <v>200000</v>
      </c>
      <c r="C98" s="44">
        <v>900000</v>
      </c>
      <c r="D98" s="44">
        <v>1100000</v>
      </c>
      <c r="E98" s="44">
        <v>206200</v>
      </c>
      <c r="F98" s="44">
        <v>1559235</v>
      </c>
      <c r="G98" s="44">
        <v>1765435</v>
      </c>
      <c r="H98" s="44">
        <f t="shared" si="4"/>
        <v>665435</v>
      </c>
      <c r="I98" s="145">
        <f t="shared" si="5"/>
        <v>60.49</v>
      </c>
    </row>
    <row r="99" spans="1:9">
      <c r="A99" s="45" t="s">
        <v>537</v>
      </c>
      <c r="B99" s="44">
        <v>200000</v>
      </c>
      <c r="C99" s="44">
        <v>900000</v>
      </c>
      <c r="D99" s="44">
        <v>1100000</v>
      </c>
      <c r="E99" s="44">
        <v>206200</v>
      </c>
      <c r="F99" s="44">
        <v>1559235</v>
      </c>
      <c r="G99" s="44">
        <v>1765435</v>
      </c>
      <c r="H99" s="44">
        <f t="shared" si="4"/>
        <v>665435</v>
      </c>
      <c r="I99" s="145">
        <f t="shared" si="5"/>
        <v>60.49</v>
      </c>
    </row>
    <row r="100" spans="1:9">
      <c r="A100" s="45" t="s">
        <v>536</v>
      </c>
      <c r="B100" s="44">
        <v>350000</v>
      </c>
      <c r="C100" s="44">
        <v>4933000</v>
      </c>
      <c r="D100" s="44">
        <v>5283000</v>
      </c>
      <c r="E100" s="44">
        <v>1466530</v>
      </c>
      <c r="F100" s="44">
        <v>5463438</v>
      </c>
      <c r="G100" s="44">
        <v>6929968</v>
      </c>
      <c r="H100" s="44">
        <f t="shared" si="4"/>
        <v>1646968</v>
      </c>
      <c r="I100" s="145">
        <f t="shared" si="5"/>
        <v>31.17</v>
      </c>
    </row>
    <row r="101" spans="1:9">
      <c r="A101" s="45" t="s">
        <v>535</v>
      </c>
      <c r="B101" s="44">
        <v>350000</v>
      </c>
      <c r="C101" s="44">
        <v>4933000</v>
      </c>
      <c r="D101" s="44">
        <v>5283000</v>
      </c>
      <c r="E101" s="44">
        <v>1466530</v>
      </c>
      <c r="F101" s="44">
        <v>5463438</v>
      </c>
      <c r="G101" s="44">
        <v>6929968</v>
      </c>
      <c r="H101" s="44">
        <f t="shared" si="4"/>
        <v>1646968</v>
      </c>
      <c r="I101" s="145">
        <f t="shared" si="5"/>
        <v>31.17</v>
      </c>
    </row>
    <row r="102" spans="1:9">
      <c r="A102" s="45" t="s">
        <v>534</v>
      </c>
      <c r="B102" s="44">
        <v>2508000</v>
      </c>
      <c r="C102" s="44">
        <v>38529000</v>
      </c>
      <c r="D102" s="44">
        <v>41037000</v>
      </c>
      <c r="E102" s="44">
        <v>7470663</v>
      </c>
      <c r="F102" s="44">
        <v>38654533</v>
      </c>
      <c r="G102" s="44">
        <v>46125196</v>
      </c>
      <c r="H102" s="44">
        <f t="shared" ref="H102:H133" si="6">G102-D102</f>
        <v>5088196</v>
      </c>
      <c r="I102" s="145">
        <f t="shared" ref="I102:I133" si="7">IF(D102=0,"",ROUND(H102*100/D102,2))</f>
        <v>12.4</v>
      </c>
    </row>
    <row r="103" spans="1:9" ht="32.4">
      <c r="A103" s="45" t="s">
        <v>533</v>
      </c>
      <c r="B103" s="44">
        <v>2258000</v>
      </c>
      <c r="C103" s="44">
        <v>36369000</v>
      </c>
      <c r="D103" s="44">
        <v>38627000</v>
      </c>
      <c r="E103" s="44">
        <v>5285004</v>
      </c>
      <c r="F103" s="44">
        <v>37469256</v>
      </c>
      <c r="G103" s="44">
        <v>42754260</v>
      </c>
      <c r="H103" s="44">
        <f t="shared" si="6"/>
        <v>4127260</v>
      </c>
      <c r="I103" s="145">
        <f t="shared" si="7"/>
        <v>10.68</v>
      </c>
    </row>
    <row r="104" spans="1:9">
      <c r="A104" s="45" t="s">
        <v>532</v>
      </c>
      <c r="B104" s="44">
        <v>250000</v>
      </c>
      <c r="C104" s="44">
        <v>2160000</v>
      </c>
      <c r="D104" s="44">
        <v>2410000</v>
      </c>
      <c r="E104" s="44">
        <v>2185659</v>
      </c>
      <c r="F104" s="44">
        <v>1185277</v>
      </c>
      <c r="G104" s="44">
        <v>3370936</v>
      </c>
      <c r="H104" s="44">
        <f t="shared" si="6"/>
        <v>960936</v>
      </c>
      <c r="I104" s="145">
        <f t="shared" si="7"/>
        <v>39.869999999999997</v>
      </c>
    </row>
    <row r="105" spans="1:9" ht="32.4">
      <c r="A105" s="45" t="s">
        <v>531</v>
      </c>
      <c r="B105" s="44">
        <v>1000000</v>
      </c>
      <c r="C105" s="44">
        <v>2520000</v>
      </c>
      <c r="D105" s="44">
        <v>3520000</v>
      </c>
      <c r="E105" s="44">
        <v>2147757</v>
      </c>
      <c r="F105" s="44">
        <v>2813309</v>
      </c>
      <c r="G105" s="44">
        <v>4961066</v>
      </c>
      <c r="H105" s="44">
        <f t="shared" si="6"/>
        <v>1441066</v>
      </c>
      <c r="I105" s="145">
        <f t="shared" si="7"/>
        <v>40.94</v>
      </c>
    </row>
    <row r="106" spans="1:9">
      <c r="A106" s="45" t="s">
        <v>530</v>
      </c>
      <c r="B106" s="44">
        <v>1000000</v>
      </c>
      <c r="C106" s="44">
        <v>2520000</v>
      </c>
      <c r="D106" s="44">
        <v>3520000</v>
      </c>
      <c r="E106" s="44">
        <v>2147757</v>
      </c>
      <c r="F106" s="44">
        <v>2769839</v>
      </c>
      <c r="G106" s="44">
        <v>4917596</v>
      </c>
      <c r="H106" s="44">
        <f t="shared" si="6"/>
        <v>1397596</v>
      </c>
      <c r="I106" s="145">
        <f t="shared" si="7"/>
        <v>39.700000000000003</v>
      </c>
    </row>
    <row r="107" spans="1:9">
      <c r="A107" s="45" t="s">
        <v>529</v>
      </c>
      <c r="B107" s="44">
        <v>0</v>
      </c>
      <c r="C107" s="44">
        <v>0</v>
      </c>
      <c r="D107" s="44">
        <v>0</v>
      </c>
      <c r="E107" s="44">
        <v>0</v>
      </c>
      <c r="F107" s="44">
        <v>43470</v>
      </c>
      <c r="G107" s="44">
        <v>43470</v>
      </c>
      <c r="H107" s="44">
        <f t="shared" si="6"/>
        <v>43470</v>
      </c>
      <c r="I107" s="145" t="str">
        <f t="shared" si="7"/>
        <v/>
      </c>
    </row>
    <row r="108" spans="1:9">
      <c r="A108" s="45" t="s">
        <v>528</v>
      </c>
      <c r="B108" s="44">
        <v>500000</v>
      </c>
      <c r="C108" s="44">
        <v>2359000</v>
      </c>
      <c r="D108" s="44">
        <v>2859000</v>
      </c>
      <c r="E108" s="44">
        <v>10575929</v>
      </c>
      <c r="F108" s="44">
        <v>5045159</v>
      </c>
      <c r="G108" s="44">
        <v>15621088</v>
      </c>
      <c r="H108" s="44">
        <f t="shared" si="6"/>
        <v>12762088</v>
      </c>
      <c r="I108" s="145">
        <f t="shared" si="7"/>
        <v>446.38</v>
      </c>
    </row>
    <row r="109" spans="1:9">
      <c r="A109" s="45" t="s">
        <v>527</v>
      </c>
      <c r="B109" s="44">
        <v>500000</v>
      </c>
      <c r="C109" s="44">
        <v>2359000</v>
      </c>
      <c r="D109" s="44">
        <v>2859000</v>
      </c>
      <c r="E109" s="44">
        <v>10575929</v>
      </c>
      <c r="F109" s="44">
        <v>5045159</v>
      </c>
      <c r="G109" s="44">
        <v>15621088</v>
      </c>
      <c r="H109" s="44">
        <f t="shared" si="6"/>
        <v>12762088</v>
      </c>
      <c r="I109" s="145">
        <f t="shared" si="7"/>
        <v>446.38</v>
      </c>
    </row>
    <row r="110" spans="1:9">
      <c r="A110" s="45" t="s">
        <v>526</v>
      </c>
      <c r="B110" s="44">
        <v>312294000</v>
      </c>
      <c r="C110" s="44">
        <v>122671000</v>
      </c>
      <c r="D110" s="44">
        <v>434965000</v>
      </c>
      <c r="E110" s="44">
        <v>297487149</v>
      </c>
      <c r="F110" s="44">
        <v>136966036</v>
      </c>
      <c r="G110" s="44">
        <v>434453185</v>
      </c>
      <c r="H110" s="44">
        <f t="shared" si="6"/>
        <v>-511815</v>
      </c>
      <c r="I110" s="145">
        <f t="shared" si="7"/>
        <v>-0.12</v>
      </c>
    </row>
    <row r="111" spans="1:9" ht="32.4">
      <c r="A111" s="45" t="s">
        <v>525</v>
      </c>
      <c r="B111" s="44">
        <v>166827000</v>
      </c>
      <c r="C111" s="44">
        <v>109344000</v>
      </c>
      <c r="D111" s="44">
        <v>276171000</v>
      </c>
      <c r="E111" s="44">
        <v>144646512</v>
      </c>
      <c r="F111" s="44">
        <v>124607228</v>
      </c>
      <c r="G111" s="44">
        <v>269253740</v>
      </c>
      <c r="H111" s="44">
        <f t="shared" si="6"/>
        <v>-6917260</v>
      </c>
      <c r="I111" s="145">
        <f t="shared" si="7"/>
        <v>-2.5</v>
      </c>
    </row>
    <row r="112" spans="1:9">
      <c r="A112" s="45" t="s">
        <v>524</v>
      </c>
      <c r="B112" s="44">
        <v>4657000</v>
      </c>
      <c r="C112" s="44">
        <v>33000</v>
      </c>
      <c r="D112" s="44">
        <v>4690000</v>
      </c>
      <c r="E112" s="44">
        <v>4562189</v>
      </c>
      <c r="F112" s="44">
        <v>33430</v>
      </c>
      <c r="G112" s="44">
        <v>4595619</v>
      </c>
      <c r="H112" s="44">
        <f t="shared" si="6"/>
        <v>-94381</v>
      </c>
      <c r="I112" s="145">
        <f t="shared" si="7"/>
        <v>-2.0099999999999998</v>
      </c>
    </row>
    <row r="113" spans="1:9">
      <c r="A113" s="45" t="s">
        <v>523</v>
      </c>
      <c r="B113" s="44">
        <v>36594000</v>
      </c>
      <c r="C113" s="44">
        <v>583000</v>
      </c>
      <c r="D113" s="44">
        <v>37177000</v>
      </c>
      <c r="E113" s="44">
        <v>6267859</v>
      </c>
      <c r="F113" s="44">
        <v>361938</v>
      </c>
      <c r="G113" s="44">
        <v>6629797</v>
      </c>
      <c r="H113" s="44">
        <f t="shared" si="6"/>
        <v>-30547203</v>
      </c>
      <c r="I113" s="145">
        <f t="shared" si="7"/>
        <v>-82.17</v>
      </c>
    </row>
    <row r="114" spans="1:9">
      <c r="A114" s="45" t="s">
        <v>522</v>
      </c>
      <c r="B114" s="44">
        <v>6725000</v>
      </c>
      <c r="C114" s="44">
        <v>0</v>
      </c>
      <c r="D114" s="44">
        <v>6725000</v>
      </c>
      <c r="E114" s="44">
        <v>1808046</v>
      </c>
      <c r="F114" s="44">
        <v>0</v>
      </c>
      <c r="G114" s="44">
        <v>1808046</v>
      </c>
      <c r="H114" s="44">
        <f t="shared" si="6"/>
        <v>-4916954</v>
      </c>
      <c r="I114" s="145">
        <f t="shared" si="7"/>
        <v>-73.11</v>
      </c>
    </row>
    <row r="115" spans="1:9">
      <c r="A115" s="45" t="s">
        <v>521</v>
      </c>
      <c r="B115" s="44">
        <v>1035000</v>
      </c>
      <c r="C115" s="44">
        <v>0</v>
      </c>
      <c r="D115" s="44">
        <v>1035000</v>
      </c>
      <c r="E115" s="44">
        <v>36384779</v>
      </c>
      <c r="F115" s="44">
        <v>413136</v>
      </c>
      <c r="G115" s="44">
        <v>36797915</v>
      </c>
      <c r="H115" s="44">
        <f t="shared" si="6"/>
        <v>35762915</v>
      </c>
      <c r="I115" s="145">
        <f t="shared" si="7"/>
        <v>3455.35</v>
      </c>
    </row>
    <row r="116" spans="1:9">
      <c r="A116" s="45" t="s">
        <v>520</v>
      </c>
      <c r="B116" s="44">
        <v>75830000</v>
      </c>
      <c r="C116" s="44">
        <v>90325000</v>
      </c>
      <c r="D116" s="44">
        <v>166155000</v>
      </c>
      <c r="E116" s="44">
        <v>58363623</v>
      </c>
      <c r="F116" s="44">
        <v>97914080</v>
      </c>
      <c r="G116" s="44">
        <v>156277703</v>
      </c>
      <c r="H116" s="44">
        <f t="shared" si="6"/>
        <v>-9877297</v>
      </c>
      <c r="I116" s="145">
        <f t="shared" si="7"/>
        <v>-5.94</v>
      </c>
    </row>
    <row r="117" spans="1:9" ht="32.4">
      <c r="A117" s="45" t="s">
        <v>519</v>
      </c>
      <c r="B117" s="44">
        <v>4229000</v>
      </c>
      <c r="C117" s="44">
        <v>3113000</v>
      </c>
      <c r="D117" s="44">
        <v>7342000</v>
      </c>
      <c r="E117" s="44">
        <v>3420662</v>
      </c>
      <c r="F117" s="44">
        <v>3374206</v>
      </c>
      <c r="G117" s="44">
        <v>6794868</v>
      </c>
      <c r="H117" s="44">
        <f t="shared" si="6"/>
        <v>-547132</v>
      </c>
      <c r="I117" s="145">
        <f t="shared" si="7"/>
        <v>-7.45</v>
      </c>
    </row>
    <row r="118" spans="1:9">
      <c r="A118" s="45" t="s">
        <v>518</v>
      </c>
      <c r="B118" s="44">
        <v>37757000</v>
      </c>
      <c r="C118" s="44">
        <v>15290000</v>
      </c>
      <c r="D118" s="44">
        <v>53047000</v>
      </c>
      <c r="E118" s="44">
        <v>33839354</v>
      </c>
      <c r="F118" s="44">
        <v>22510438</v>
      </c>
      <c r="G118" s="44">
        <v>56349792</v>
      </c>
      <c r="H118" s="44">
        <f t="shared" si="6"/>
        <v>3302792</v>
      </c>
      <c r="I118" s="145">
        <f t="shared" si="7"/>
        <v>6.23</v>
      </c>
    </row>
    <row r="119" spans="1:9" ht="32.4">
      <c r="A119" s="45" t="s">
        <v>517</v>
      </c>
      <c r="B119" s="44">
        <v>134835000</v>
      </c>
      <c r="C119" s="44">
        <v>0</v>
      </c>
      <c r="D119" s="44">
        <v>134835000</v>
      </c>
      <c r="E119" s="44">
        <v>134428341</v>
      </c>
      <c r="F119" s="44">
        <v>0</v>
      </c>
      <c r="G119" s="44">
        <v>134428341</v>
      </c>
      <c r="H119" s="44">
        <f t="shared" si="6"/>
        <v>-406659</v>
      </c>
      <c r="I119" s="145">
        <f t="shared" si="7"/>
        <v>-0.3</v>
      </c>
    </row>
    <row r="120" spans="1:9">
      <c r="A120" s="45" t="s">
        <v>516</v>
      </c>
      <c r="B120" s="44">
        <v>134835000</v>
      </c>
      <c r="C120" s="44">
        <v>0</v>
      </c>
      <c r="D120" s="44">
        <v>134835000</v>
      </c>
      <c r="E120" s="44">
        <v>134428341</v>
      </c>
      <c r="F120" s="44">
        <v>0</v>
      </c>
      <c r="G120" s="44">
        <v>134428341</v>
      </c>
      <c r="H120" s="44">
        <f t="shared" si="6"/>
        <v>-406659</v>
      </c>
      <c r="I120" s="145">
        <f t="shared" si="7"/>
        <v>-0.3</v>
      </c>
    </row>
    <row r="121" spans="1:9">
      <c r="A121" s="45" t="s">
        <v>515</v>
      </c>
      <c r="B121" s="44">
        <v>10632000</v>
      </c>
      <c r="C121" s="44">
        <v>13327000</v>
      </c>
      <c r="D121" s="44">
        <v>23959000</v>
      </c>
      <c r="E121" s="44">
        <v>18412296</v>
      </c>
      <c r="F121" s="44">
        <v>12358808</v>
      </c>
      <c r="G121" s="44">
        <v>30771104</v>
      </c>
      <c r="H121" s="44">
        <f t="shared" si="6"/>
        <v>6812104</v>
      </c>
      <c r="I121" s="145">
        <f t="shared" si="7"/>
        <v>28.43</v>
      </c>
    </row>
    <row r="122" spans="1:9">
      <c r="A122" s="45" t="s">
        <v>514</v>
      </c>
      <c r="B122" s="44">
        <v>1630000</v>
      </c>
      <c r="C122" s="44">
        <v>9420000</v>
      </c>
      <c r="D122" s="44">
        <v>11050000</v>
      </c>
      <c r="E122" s="44">
        <v>4475748</v>
      </c>
      <c r="F122" s="44">
        <v>8059801</v>
      </c>
      <c r="G122" s="44">
        <v>12535549</v>
      </c>
      <c r="H122" s="44">
        <f t="shared" si="6"/>
        <v>1485549</v>
      </c>
      <c r="I122" s="145">
        <f t="shared" si="7"/>
        <v>13.44</v>
      </c>
    </row>
    <row r="123" spans="1:9">
      <c r="A123" s="45" t="s">
        <v>513</v>
      </c>
      <c r="B123" s="44">
        <v>9002000</v>
      </c>
      <c r="C123" s="44">
        <v>3907000</v>
      </c>
      <c r="D123" s="44">
        <v>12909000</v>
      </c>
      <c r="E123" s="44">
        <v>13936548</v>
      </c>
      <c r="F123" s="44">
        <v>4299007</v>
      </c>
      <c r="G123" s="44">
        <v>18235555</v>
      </c>
      <c r="H123" s="44">
        <f t="shared" si="6"/>
        <v>5326555</v>
      </c>
      <c r="I123" s="145">
        <f t="shared" si="7"/>
        <v>41.26</v>
      </c>
    </row>
    <row r="124" spans="1:9" ht="32.4">
      <c r="A124" s="45" t="s">
        <v>512</v>
      </c>
      <c r="B124" s="44">
        <v>0</v>
      </c>
      <c r="C124" s="44">
        <v>1807000</v>
      </c>
      <c r="D124" s="44">
        <v>1807000</v>
      </c>
      <c r="E124" s="44">
        <v>1200</v>
      </c>
      <c r="F124" s="44">
        <v>2306832</v>
      </c>
      <c r="G124" s="44">
        <v>2308032</v>
      </c>
      <c r="H124" s="44">
        <f t="shared" si="6"/>
        <v>501032</v>
      </c>
      <c r="I124" s="145">
        <f t="shared" si="7"/>
        <v>27.73</v>
      </c>
    </row>
    <row r="125" spans="1:9">
      <c r="A125" s="45" t="s">
        <v>511</v>
      </c>
      <c r="B125" s="44">
        <v>0</v>
      </c>
      <c r="C125" s="44">
        <v>60000</v>
      </c>
      <c r="D125" s="44">
        <v>60000</v>
      </c>
      <c r="E125" s="44">
        <v>0</v>
      </c>
      <c r="F125" s="44">
        <v>62677</v>
      </c>
      <c r="G125" s="44">
        <v>62677</v>
      </c>
      <c r="H125" s="44">
        <f t="shared" si="6"/>
        <v>2677</v>
      </c>
      <c r="I125" s="145">
        <f t="shared" si="7"/>
        <v>4.46</v>
      </c>
    </row>
    <row r="126" spans="1:9">
      <c r="A126" s="45" t="s">
        <v>510</v>
      </c>
      <c r="B126" s="44">
        <v>0</v>
      </c>
      <c r="C126" s="44">
        <v>60000</v>
      </c>
      <c r="D126" s="44">
        <v>60000</v>
      </c>
      <c r="E126" s="44">
        <v>0</v>
      </c>
      <c r="F126" s="44">
        <v>62677</v>
      </c>
      <c r="G126" s="44">
        <v>62677</v>
      </c>
      <c r="H126" s="44">
        <f t="shared" si="6"/>
        <v>2677</v>
      </c>
      <c r="I126" s="145">
        <f t="shared" si="7"/>
        <v>4.46</v>
      </c>
    </row>
    <row r="127" spans="1:9">
      <c r="A127" s="45" t="s">
        <v>509</v>
      </c>
      <c r="B127" s="44">
        <v>0</v>
      </c>
      <c r="C127" s="44">
        <v>250000</v>
      </c>
      <c r="D127" s="44">
        <v>250000</v>
      </c>
      <c r="E127" s="44">
        <v>0</v>
      </c>
      <c r="F127" s="44">
        <v>293728</v>
      </c>
      <c r="G127" s="44">
        <v>293728</v>
      </c>
      <c r="H127" s="44">
        <f t="shared" si="6"/>
        <v>43728</v>
      </c>
      <c r="I127" s="145">
        <f t="shared" si="7"/>
        <v>17.489999999999998</v>
      </c>
    </row>
    <row r="128" spans="1:9">
      <c r="A128" s="45" t="s">
        <v>508</v>
      </c>
      <c r="B128" s="44">
        <v>0</v>
      </c>
      <c r="C128" s="44">
        <v>250000</v>
      </c>
      <c r="D128" s="44">
        <v>250000</v>
      </c>
      <c r="E128" s="44">
        <v>0</v>
      </c>
      <c r="F128" s="44">
        <v>293728</v>
      </c>
      <c r="G128" s="44">
        <v>293728</v>
      </c>
      <c r="H128" s="44">
        <f t="shared" si="6"/>
        <v>43728</v>
      </c>
      <c r="I128" s="145">
        <f t="shared" si="7"/>
        <v>17.489999999999998</v>
      </c>
    </row>
    <row r="129" spans="1:9">
      <c r="A129" s="45" t="s">
        <v>507</v>
      </c>
      <c r="B129" s="44">
        <v>0</v>
      </c>
      <c r="C129" s="44">
        <v>750000</v>
      </c>
      <c r="D129" s="44">
        <v>750000</v>
      </c>
      <c r="E129" s="44">
        <v>0</v>
      </c>
      <c r="F129" s="44">
        <v>1506060</v>
      </c>
      <c r="G129" s="44">
        <v>1506060</v>
      </c>
      <c r="H129" s="44">
        <f t="shared" si="6"/>
        <v>756060</v>
      </c>
      <c r="I129" s="145">
        <f t="shared" si="7"/>
        <v>100.81</v>
      </c>
    </row>
    <row r="130" spans="1:9">
      <c r="A130" s="45" t="s">
        <v>506</v>
      </c>
      <c r="B130" s="44">
        <v>0</v>
      </c>
      <c r="C130" s="44">
        <v>600000</v>
      </c>
      <c r="D130" s="44">
        <v>600000</v>
      </c>
      <c r="E130" s="44">
        <v>0</v>
      </c>
      <c r="F130" s="44">
        <v>1380335</v>
      </c>
      <c r="G130" s="44">
        <v>1380335</v>
      </c>
      <c r="H130" s="44">
        <f t="shared" si="6"/>
        <v>780335</v>
      </c>
      <c r="I130" s="145">
        <f t="shared" si="7"/>
        <v>130.06</v>
      </c>
    </row>
    <row r="131" spans="1:9">
      <c r="A131" s="45" t="s">
        <v>889</v>
      </c>
      <c r="B131" s="44">
        <v>0</v>
      </c>
      <c r="C131" s="44">
        <v>0</v>
      </c>
      <c r="D131" s="44">
        <v>0</v>
      </c>
      <c r="E131" s="44">
        <v>0</v>
      </c>
      <c r="F131" s="44">
        <v>995</v>
      </c>
      <c r="G131" s="44">
        <v>995</v>
      </c>
      <c r="H131" s="44">
        <f t="shared" si="6"/>
        <v>995</v>
      </c>
      <c r="I131" s="145" t="str">
        <f t="shared" si="7"/>
        <v/>
      </c>
    </row>
    <row r="132" spans="1:9">
      <c r="A132" s="45" t="s">
        <v>505</v>
      </c>
      <c r="B132" s="44">
        <v>0</v>
      </c>
      <c r="C132" s="44">
        <v>150000</v>
      </c>
      <c r="D132" s="44">
        <v>150000</v>
      </c>
      <c r="E132" s="44">
        <v>0</v>
      </c>
      <c r="F132" s="44">
        <v>124730</v>
      </c>
      <c r="G132" s="44">
        <v>124730</v>
      </c>
      <c r="H132" s="44">
        <f t="shared" si="6"/>
        <v>-25270</v>
      </c>
      <c r="I132" s="145">
        <f t="shared" si="7"/>
        <v>-16.850000000000001</v>
      </c>
    </row>
    <row r="133" spans="1:9">
      <c r="A133" s="45" t="s">
        <v>504</v>
      </c>
      <c r="B133" s="44">
        <v>0</v>
      </c>
      <c r="C133" s="44">
        <v>27000</v>
      </c>
      <c r="D133" s="44">
        <v>27000</v>
      </c>
      <c r="E133" s="44">
        <v>0</v>
      </c>
      <c r="F133" s="44">
        <v>35262</v>
      </c>
      <c r="G133" s="44">
        <v>35262</v>
      </c>
      <c r="H133" s="44">
        <f t="shared" si="6"/>
        <v>8262</v>
      </c>
      <c r="I133" s="145">
        <f t="shared" si="7"/>
        <v>30.6</v>
      </c>
    </row>
    <row r="134" spans="1:9">
      <c r="A134" s="45" t="s">
        <v>481</v>
      </c>
      <c r="B134" s="44">
        <v>0</v>
      </c>
      <c r="C134" s="44">
        <v>27000</v>
      </c>
      <c r="D134" s="44">
        <v>27000</v>
      </c>
      <c r="E134" s="44">
        <v>0</v>
      </c>
      <c r="F134" s="44">
        <v>35262</v>
      </c>
      <c r="G134" s="44">
        <v>35262</v>
      </c>
      <c r="H134" s="44">
        <f t="shared" ref="H134:H165" si="8">G134-D134</f>
        <v>8262</v>
      </c>
      <c r="I134" s="145">
        <f t="shared" ref="I134:I165" si="9">IF(D134=0,"",ROUND(H134*100/D134,2))</f>
        <v>30.6</v>
      </c>
    </row>
    <row r="135" spans="1:9">
      <c r="A135" s="45" t="s">
        <v>503</v>
      </c>
      <c r="B135" s="44">
        <v>0</v>
      </c>
      <c r="C135" s="44">
        <v>720000</v>
      </c>
      <c r="D135" s="44">
        <v>720000</v>
      </c>
      <c r="E135" s="44">
        <v>1200</v>
      </c>
      <c r="F135" s="44">
        <v>409105</v>
      </c>
      <c r="G135" s="44">
        <v>410305</v>
      </c>
      <c r="H135" s="44">
        <f t="shared" si="8"/>
        <v>-309695</v>
      </c>
      <c r="I135" s="145">
        <f t="shared" si="9"/>
        <v>-43.01</v>
      </c>
    </row>
    <row r="136" spans="1:9" ht="32.4">
      <c r="A136" s="45" t="s">
        <v>502</v>
      </c>
      <c r="B136" s="44">
        <v>0</v>
      </c>
      <c r="C136" s="44">
        <v>600000</v>
      </c>
      <c r="D136" s="44">
        <v>600000</v>
      </c>
      <c r="E136" s="44">
        <v>1200</v>
      </c>
      <c r="F136" s="44">
        <v>98640</v>
      </c>
      <c r="G136" s="44">
        <v>99840</v>
      </c>
      <c r="H136" s="44">
        <f t="shared" si="8"/>
        <v>-500160</v>
      </c>
      <c r="I136" s="145">
        <f t="shared" si="9"/>
        <v>-83.36</v>
      </c>
    </row>
    <row r="137" spans="1:9">
      <c r="A137" s="45" t="s">
        <v>501</v>
      </c>
      <c r="B137" s="44">
        <v>0</v>
      </c>
      <c r="C137" s="44">
        <v>120000</v>
      </c>
      <c r="D137" s="44">
        <v>120000</v>
      </c>
      <c r="E137" s="44">
        <v>0</v>
      </c>
      <c r="F137" s="44">
        <v>103008</v>
      </c>
      <c r="G137" s="44">
        <v>103008</v>
      </c>
      <c r="H137" s="44">
        <f t="shared" si="8"/>
        <v>-16992</v>
      </c>
      <c r="I137" s="145">
        <f t="shared" si="9"/>
        <v>-14.16</v>
      </c>
    </row>
    <row r="138" spans="1:9" ht="32.4">
      <c r="A138" s="45" t="s">
        <v>890</v>
      </c>
      <c r="B138" s="44">
        <v>0</v>
      </c>
      <c r="C138" s="44">
        <v>0</v>
      </c>
      <c r="D138" s="44">
        <v>0</v>
      </c>
      <c r="E138" s="44">
        <v>0</v>
      </c>
      <c r="F138" s="44">
        <v>161700</v>
      </c>
      <c r="G138" s="44">
        <v>161700</v>
      </c>
      <c r="H138" s="44">
        <f t="shared" si="8"/>
        <v>161700</v>
      </c>
      <c r="I138" s="145" t="str">
        <f t="shared" si="9"/>
        <v/>
      </c>
    </row>
    <row r="139" spans="1:9">
      <c r="A139" s="45" t="s">
        <v>481</v>
      </c>
      <c r="B139" s="44">
        <v>0</v>
      </c>
      <c r="C139" s="44">
        <v>0</v>
      </c>
      <c r="D139" s="44">
        <v>0</v>
      </c>
      <c r="E139" s="44">
        <v>0</v>
      </c>
      <c r="F139" s="44">
        <v>45757</v>
      </c>
      <c r="G139" s="44">
        <v>45757</v>
      </c>
      <c r="H139" s="44">
        <f t="shared" si="8"/>
        <v>45757</v>
      </c>
      <c r="I139" s="145" t="str">
        <f t="shared" si="9"/>
        <v/>
      </c>
    </row>
    <row r="140" spans="1:9" ht="48.6">
      <c r="A140" s="45" t="s">
        <v>500</v>
      </c>
      <c r="B140" s="44">
        <v>41630000</v>
      </c>
      <c r="C140" s="44">
        <v>246395000</v>
      </c>
      <c r="D140" s="44">
        <v>288025000</v>
      </c>
      <c r="E140" s="44">
        <v>55751573</v>
      </c>
      <c r="F140" s="44">
        <v>252740463</v>
      </c>
      <c r="G140" s="44">
        <v>308492036</v>
      </c>
      <c r="H140" s="44">
        <f t="shared" si="8"/>
        <v>20467036</v>
      </c>
      <c r="I140" s="145">
        <f t="shared" si="9"/>
        <v>7.11</v>
      </c>
    </row>
    <row r="141" spans="1:9">
      <c r="A141" s="45" t="s">
        <v>499</v>
      </c>
      <c r="B141" s="44">
        <v>200000</v>
      </c>
      <c r="C141" s="44">
        <v>1811000</v>
      </c>
      <c r="D141" s="44">
        <v>2011000</v>
      </c>
      <c r="E141" s="44">
        <v>441650</v>
      </c>
      <c r="F141" s="44">
        <v>2079161</v>
      </c>
      <c r="G141" s="44">
        <v>2520811</v>
      </c>
      <c r="H141" s="44">
        <f t="shared" si="8"/>
        <v>509811</v>
      </c>
      <c r="I141" s="145">
        <f t="shared" si="9"/>
        <v>25.35</v>
      </c>
    </row>
    <row r="142" spans="1:9">
      <c r="A142" s="45" t="s">
        <v>498</v>
      </c>
      <c r="B142" s="44">
        <v>200000</v>
      </c>
      <c r="C142" s="44">
        <v>1807000</v>
      </c>
      <c r="D142" s="44">
        <v>2007000</v>
      </c>
      <c r="E142" s="44">
        <v>441650</v>
      </c>
      <c r="F142" s="44">
        <v>2020528</v>
      </c>
      <c r="G142" s="44">
        <v>2462178</v>
      </c>
      <c r="H142" s="44">
        <f t="shared" si="8"/>
        <v>455178</v>
      </c>
      <c r="I142" s="145">
        <f t="shared" si="9"/>
        <v>22.68</v>
      </c>
    </row>
    <row r="143" spans="1:9">
      <c r="A143" s="45" t="s">
        <v>497</v>
      </c>
      <c r="B143" s="44">
        <v>0</v>
      </c>
      <c r="C143" s="44">
        <v>4000</v>
      </c>
      <c r="D143" s="44">
        <v>4000</v>
      </c>
      <c r="E143" s="44">
        <v>0</v>
      </c>
      <c r="F143" s="44">
        <v>58633</v>
      </c>
      <c r="G143" s="44">
        <v>58633</v>
      </c>
      <c r="H143" s="44">
        <f t="shared" si="8"/>
        <v>54633</v>
      </c>
      <c r="I143" s="145">
        <f t="shared" si="9"/>
        <v>1365.83</v>
      </c>
    </row>
    <row r="144" spans="1:9">
      <c r="A144" s="45" t="s">
        <v>496</v>
      </c>
      <c r="B144" s="44">
        <v>40000000</v>
      </c>
      <c r="C144" s="44">
        <v>237219000</v>
      </c>
      <c r="D144" s="44">
        <v>277219000</v>
      </c>
      <c r="E144" s="44">
        <v>55184923</v>
      </c>
      <c r="F144" s="44">
        <v>242452562</v>
      </c>
      <c r="G144" s="44">
        <v>297637485</v>
      </c>
      <c r="H144" s="44">
        <f t="shared" si="8"/>
        <v>20418485</v>
      </c>
      <c r="I144" s="145">
        <f t="shared" si="9"/>
        <v>7.37</v>
      </c>
    </row>
    <row r="145" spans="1:9">
      <c r="A145" s="45" t="s">
        <v>495</v>
      </c>
      <c r="B145" s="44">
        <v>40000000</v>
      </c>
      <c r="C145" s="44">
        <v>237219000</v>
      </c>
      <c r="D145" s="44">
        <v>277219000</v>
      </c>
      <c r="E145" s="44">
        <v>55184923</v>
      </c>
      <c r="F145" s="44">
        <v>242452562</v>
      </c>
      <c r="G145" s="44">
        <v>297637485</v>
      </c>
      <c r="H145" s="44">
        <f t="shared" si="8"/>
        <v>20418485</v>
      </c>
      <c r="I145" s="145">
        <f t="shared" si="9"/>
        <v>7.37</v>
      </c>
    </row>
    <row r="146" spans="1:9">
      <c r="A146" s="45" t="s">
        <v>494</v>
      </c>
      <c r="B146" s="44">
        <v>0</v>
      </c>
      <c r="C146" s="44">
        <v>200000</v>
      </c>
      <c r="D146" s="44">
        <v>200000</v>
      </c>
      <c r="E146" s="44">
        <v>0</v>
      </c>
      <c r="F146" s="44">
        <v>208912</v>
      </c>
      <c r="G146" s="44">
        <v>208912</v>
      </c>
      <c r="H146" s="44">
        <f t="shared" si="8"/>
        <v>8912</v>
      </c>
      <c r="I146" s="145">
        <f t="shared" si="9"/>
        <v>4.46</v>
      </c>
    </row>
    <row r="147" spans="1:9">
      <c r="A147" s="45" t="s">
        <v>493</v>
      </c>
      <c r="B147" s="44">
        <v>0</v>
      </c>
      <c r="C147" s="44">
        <v>0</v>
      </c>
      <c r="D147" s="44">
        <v>0</v>
      </c>
      <c r="E147" s="44">
        <v>0</v>
      </c>
      <c r="F147" s="44">
        <v>274</v>
      </c>
      <c r="G147" s="44">
        <v>274</v>
      </c>
      <c r="H147" s="44">
        <f t="shared" si="8"/>
        <v>274</v>
      </c>
      <c r="I147" s="145" t="str">
        <f t="shared" si="9"/>
        <v/>
      </c>
    </row>
    <row r="148" spans="1:9">
      <c r="A148" s="45" t="s">
        <v>492</v>
      </c>
      <c r="B148" s="44">
        <v>0</v>
      </c>
      <c r="C148" s="44">
        <v>200000</v>
      </c>
      <c r="D148" s="44">
        <v>200000</v>
      </c>
      <c r="E148" s="44">
        <v>0</v>
      </c>
      <c r="F148" s="44">
        <v>191237</v>
      </c>
      <c r="G148" s="44">
        <v>191237</v>
      </c>
      <c r="H148" s="44">
        <f t="shared" si="8"/>
        <v>-8763</v>
      </c>
      <c r="I148" s="145">
        <f t="shared" si="9"/>
        <v>-4.38</v>
      </c>
    </row>
    <row r="149" spans="1:9">
      <c r="A149" s="45" t="s">
        <v>891</v>
      </c>
      <c r="B149" s="44">
        <v>0</v>
      </c>
      <c r="C149" s="44">
        <v>0</v>
      </c>
      <c r="D149" s="44">
        <v>0</v>
      </c>
      <c r="E149" s="44">
        <v>0</v>
      </c>
      <c r="F149" s="44">
        <v>17401</v>
      </c>
      <c r="G149" s="44">
        <v>17401</v>
      </c>
      <c r="H149" s="44">
        <f t="shared" si="8"/>
        <v>17401</v>
      </c>
      <c r="I149" s="145" t="str">
        <f t="shared" si="9"/>
        <v/>
      </c>
    </row>
    <row r="150" spans="1:9" ht="48.6">
      <c r="A150" s="45" t="s">
        <v>491</v>
      </c>
      <c r="B150" s="44">
        <v>0</v>
      </c>
      <c r="C150" s="44">
        <v>6375000</v>
      </c>
      <c r="D150" s="44">
        <v>6375000</v>
      </c>
      <c r="E150" s="44">
        <v>0</v>
      </c>
      <c r="F150" s="44">
        <v>7325492</v>
      </c>
      <c r="G150" s="44">
        <v>7325492</v>
      </c>
      <c r="H150" s="44">
        <f t="shared" si="8"/>
        <v>950492</v>
      </c>
      <c r="I150" s="145">
        <f t="shared" si="9"/>
        <v>14.91</v>
      </c>
    </row>
    <row r="151" spans="1:9">
      <c r="A151" s="45" t="s">
        <v>490</v>
      </c>
      <c r="B151" s="44">
        <v>0</v>
      </c>
      <c r="C151" s="44">
        <v>6300000</v>
      </c>
      <c r="D151" s="44">
        <v>6300000</v>
      </c>
      <c r="E151" s="44">
        <v>0</v>
      </c>
      <c r="F151" s="44">
        <v>4755492</v>
      </c>
      <c r="G151" s="44">
        <v>4755492</v>
      </c>
      <c r="H151" s="44">
        <f t="shared" si="8"/>
        <v>-1544508</v>
      </c>
      <c r="I151" s="145">
        <f t="shared" si="9"/>
        <v>-24.52</v>
      </c>
    </row>
    <row r="152" spans="1:9">
      <c r="A152" s="45" t="s">
        <v>481</v>
      </c>
      <c r="B152" s="44">
        <v>0</v>
      </c>
      <c r="C152" s="44">
        <v>75000</v>
      </c>
      <c r="D152" s="44">
        <v>75000</v>
      </c>
      <c r="E152" s="44">
        <v>0</v>
      </c>
      <c r="F152" s="44">
        <v>2570000</v>
      </c>
      <c r="G152" s="44">
        <v>2570000</v>
      </c>
      <c r="H152" s="44">
        <f t="shared" si="8"/>
        <v>2495000</v>
      </c>
      <c r="I152" s="145">
        <f t="shared" si="9"/>
        <v>3326.67</v>
      </c>
    </row>
    <row r="153" spans="1:9">
      <c r="A153" s="45" t="s">
        <v>489</v>
      </c>
      <c r="B153" s="44">
        <v>1430000</v>
      </c>
      <c r="C153" s="44">
        <v>790000</v>
      </c>
      <c r="D153" s="44">
        <v>2220000</v>
      </c>
      <c r="E153" s="44">
        <v>125000</v>
      </c>
      <c r="F153" s="44">
        <v>674336</v>
      </c>
      <c r="G153" s="44">
        <v>799336</v>
      </c>
      <c r="H153" s="44">
        <f t="shared" si="8"/>
        <v>-1420664</v>
      </c>
      <c r="I153" s="145">
        <f t="shared" si="9"/>
        <v>-63.99</v>
      </c>
    </row>
    <row r="154" spans="1:9">
      <c r="A154" s="45" t="s">
        <v>488</v>
      </c>
      <c r="B154" s="44">
        <v>500000</v>
      </c>
      <c r="C154" s="44">
        <v>240000</v>
      </c>
      <c r="D154" s="44">
        <v>740000</v>
      </c>
      <c r="E154" s="44">
        <v>125000</v>
      </c>
      <c r="F154" s="44">
        <v>624836</v>
      </c>
      <c r="G154" s="44">
        <v>749836</v>
      </c>
      <c r="H154" s="44">
        <f t="shared" si="8"/>
        <v>9836</v>
      </c>
      <c r="I154" s="145">
        <f t="shared" si="9"/>
        <v>1.33</v>
      </c>
    </row>
    <row r="155" spans="1:9">
      <c r="A155" s="45" t="s">
        <v>487</v>
      </c>
      <c r="B155" s="44">
        <v>930000</v>
      </c>
      <c r="C155" s="44">
        <v>550000</v>
      </c>
      <c r="D155" s="44">
        <v>1480000</v>
      </c>
      <c r="E155" s="44">
        <v>0</v>
      </c>
      <c r="F155" s="44">
        <v>49500</v>
      </c>
      <c r="G155" s="44">
        <v>49500</v>
      </c>
      <c r="H155" s="44">
        <f t="shared" si="8"/>
        <v>-1430500</v>
      </c>
      <c r="I155" s="145">
        <f t="shared" si="9"/>
        <v>-96.66</v>
      </c>
    </row>
    <row r="156" spans="1:9" ht="32.4">
      <c r="A156" s="45" t="s">
        <v>486</v>
      </c>
      <c r="B156" s="44">
        <v>0</v>
      </c>
      <c r="C156" s="44">
        <v>0</v>
      </c>
      <c r="D156" s="44">
        <v>0</v>
      </c>
      <c r="E156" s="44">
        <v>374842</v>
      </c>
      <c r="F156" s="44">
        <v>2412332</v>
      </c>
      <c r="G156" s="44">
        <v>2787174</v>
      </c>
      <c r="H156" s="44">
        <f t="shared" si="8"/>
        <v>2787174</v>
      </c>
      <c r="I156" s="145" t="str">
        <f t="shared" si="9"/>
        <v/>
      </c>
    </row>
    <row r="157" spans="1:9">
      <c r="A157" s="45" t="s">
        <v>485</v>
      </c>
      <c r="B157" s="44">
        <v>0</v>
      </c>
      <c r="C157" s="44">
        <v>0</v>
      </c>
      <c r="D157" s="44">
        <v>0</v>
      </c>
      <c r="E157" s="44">
        <v>374842</v>
      </c>
      <c r="F157" s="44">
        <v>2412332</v>
      </c>
      <c r="G157" s="44">
        <v>2787174</v>
      </c>
      <c r="H157" s="44">
        <f t="shared" si="8"/>
        <v>2787174</v>
      </c>
      <c r="I157" s="145" t="str">
        <f t="shared" si="9"/>
        <v/>
      </c>
    </row>
    <row r="158" spans="1:9">
      <c r="A158" s="45" t="s">
        <v>484</v>
      </c>
      <c r="B158" s="44">
        <v>0</v>
      </c>
      <c r="C158" s="44">
        <v>0</v>
      </c>
      <c r="D158" s="44">
        <v>0</v>
      </c>
      <c r="E158" s="44">
        <v>374842</v>
      </c>
      <c r="F158" s="44">
        <v>1965655</v>
      </c>
      <c r="G158" s="44">
        <v>2340497</v>
      </c>
      <c r="H158" s="44">
        <f t="shared" si="8"/>
        <v>2340497</v>
      </c>
      <c r="I158" s="145" t="str">
        <f t="shared" si="9"/>
        <v/>
      </c>
    </row>
    <row r="159" spans="1:9">
      <c r="A159" s="45" t="s">
        <v>36</v>
      </c>
      <c r="B159" s="44">
        <v>0</v>
      </c>
      <c r="C159" s="44">
        <v>0</v>
      </c>
      <c r="D159" s="44">
        <v>0</v>
      </c>
      <c r="E159" s="44">
        <v>0</v>
      </c>
      <c r="F159" s="44">
        <v>446677</v>
      </c>
      <c r="G159" s="44">
        <v>446677</v>
      </c>
      <c r="H159" s="44">
        <f t="shared" si="8"/>
        <v>446677</v>
      </c>
      <c r="I159" s="145" t="str">
        <f t="shared" si="9"/>
        <v/>
      </c>
    </row>
    <row r="160" spans="1:9">
      <c r="A160" s="45" t="s">
        <v>483</v>
      </c>
      <c r="B160" s="44">
        <v>0</v>
      </c>
      <c r="C160" s="44">
        <v>0</v>
      </c>
      <c r="D160" s="44">
        <v>0</v>
      </c>
      <c r="E160" s="44">
        <v>0</v>
      </c>
      <c r="F160" s="44">
        <v>1112497</v>
      </c>
      <c r="G160" s="44">
        <v>1112497</v>
      </c>
      <c r="H160" s="44">
        <f t="shared" si="8"/>
        <v>1112497</v>
      </c>
      <c r="I160" s="145" t="str">
        <f t="shared" si="9"/>
        <v/>
      </c>
    </row>
    <row r="161" spans="1:9">
      <c r="A161" s="45" t="s">
        <v>482</v>
      </c>
      <c r="B161" s="44">
        <v>0</v>
      </c>
      <c r="C161" s="44">
        <v>0</v>
      </c>
      <c r="D161" s="44">
        <v>0</v>
      </c>
      <c r="E161" s="44">
        <v>0</v>
      </c>
      <c r="F161" s="44">
        <v>1112497</v>
      </c>
      <c r="G161" s="44">
        <v>1112497</v>
      </c>
      <c r="H161" s="44">
        <f t="shared" si="8"/>
        <v>1112497</v>
      </c>
      <c r="I161" s="145" t="str">
        <f t="shared" si="9"/>
        <v/>
      </c>
    </row>
    <row r="162" spans="1:9">
      <c r="A162" s="45" t="s">
        <v>481</v>
      </c>
      <c r="B162" s="44">
        <v>0</v>
      </c>
      <c r="C162" s="44">
        <v>0</v>
      </c>
      <c r="D162" s="44">
        <v>0</v>
      </c>
      <c r="E162" s="44">
        <v>0</v>
      </c>
      <c r="F162" s="44">
        <v>1112497</v>
      </c>
      <c r="G162" s="44">
        <v>1112497</v>
      </c>
      <c r="H162" s="44">
        <f t="shared" si="8"/>
        <v>1112497</v>
      </c>
      <c r="I162" s="145" t="str">
        <f t="shared" si="9"/>
        <v/>
      </c>
    </row>
    <row r="163" spans="1:9" ht="16.8" thickBot="1">
      <c r="A163" s="75" t="s">
        <v>151</v>
      </c>
      <c r="B163" s="41">
        <v>1480985000</v>
      </c>
      <c r="C163" s="41">
        <v>1383878000</v>
      </c>
      <c r="D163" s="41">
        <v>2864863000</v>
      </c>
      <c r="E163" s="41">
        <v>1545369235</v>
      </c>
      <c r="F163" s="41">
        <v>1558346918</v>
      </c>
      <c r="G163" s="41">
        <v>3103716153</v>
      </c>
      <c r="H163" s="41">
        <f t="shared" si="8"/>
        <v>238853153</v>
      </c>
      <c r="I163" s="146">
        <f t="shared" si="9"/>
        <v>8.34</v>
      </c>
    </row>
  </sheetData>
  <mergeCells count="4">
    <mergeCell ref="A4:A5"/>
    <mergeCell ref="H4:I4"/>
    <mergeCell ref="B4:D4"/>
    <mergeCell ref="E4:G4"/>
  </mergeCells>
  <phoneticPr fontId="2" type="noConversion"/>
  <pageMargins left="0.75" right="0.75" top="1" bottom="1" header="0.5" footer="0.5"/>
  <pageSetup paperSize="9" orientation="portrait" horizontalDpi="180" verticalDpi="18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19" zoomScale="75" workbookViewId="0">
      <selection activeCell="N7" sqref="N7"/>
    </sheetView>
  </sheetViews>
  <sheetFormatPr defaultColWidth="14.109375" defaultRowHeight="16.2"/>
  <cols>
    <col min="1" max="1" width="27.33203125" style="102" customWidth="1"/>
    <col min="2" max="2" width="20" style="102" customWidth="1"/>
    <col min="3" max="3" width="17.33203125" style="102" customWidth="1"/>
    <col min="4" max="4" width="19.44140625" style="102" customWidth="1"/>
    <col min="5" max="5" width="18.109375" style="102" customWidth="1"/>
    <col min="6" max="6" width="18.6640625" style="102" customWidth="1"/>
    <col min="7" max="7" width="19.33203125" style="90" bestFit="1" customWidth="1"/>
    <col min="8" max="8" width="18" style="90" bestFit="1" customWidth="1"/>
    <col min="9" max="9" width="14.21875" style="90" bestFit="1" customWidth="1"/>
    <col min="10" max="256" width="14.109375" style="90"/>
    <col min="257" max="257" width="27.33203125" style="90" customWidth="1"/>
    <col min="258" max="258" width="20" style="90" customWidth="1"/>
    <col min="259" max="262" width="14.109375" style="90" customWidth="1"/>
    <col min="263" max="263" width="19.33203125" style="90" bestFit="1" customWidth="1"/>
    <col min="264" max="264" width="18" style="90" bestFit="1" customWidth="1"/>
    <col min="265" max="265" width="14.21875" style="90" bestFit="1" customWidth="1"/>
    <col min="266" max="512" width="14.109375" style="90"/>
    <col min="513" max="513" width="27.33203125" style="90" customWidth="1"/>
    <col min="514" max="514" width="20" style="90" customWidth="1"/>
    <col min="515" max="518" width="14.109375" style="90" customWidth="1"/>
    <col min="519" max="519" width="19.33203125" style="90" bestFit="1" customWidth="1"/>
    <col min="520" max="520" width="18" style="90" bestFit="1" customWidth="1"/>
    <col min="521" max="521" width="14.21875" style="90" bestFit="1" customWidth="1"/>
    <col min="522" max="768" width="14.109375" style="90"/>
    <col min="769" max="769" width="27.33203125" style="90" customWidth="1"/>
    <col min="770" max="770" width="20" style="90" customWidth="1"/>
    <col min="771" max="774" width="14.109375" style="90" customWidth="1"/>
    <col min="775" max="775" width="19.33203125" style="90" bestFit="1" customWidth="1"/>
    <col min="776" max="776" width="18" style="90" bestFit="1" customWidth="1"/>
    <col min="777" max="777" width="14.21875" style="90" bestFit="1" customWidth="1"/>
    <col min="778" max="1024" width="14.109375" style="90"/>
    <col min="1025" max="1025" width="27.33203125" style="90" customWidth="1"/>
    <col min="1026" max="1026" width="20" style="90" customWidth="1"/>
    <col min="1027" max="1030" width="14.109375" style="90" customWidth="1"/>
    <col min="1031" max="1031" width="19.33203125" style="90" bestFit="1" customWidth="1"/>
    <col min="1032" max="1032" width="18" style="90" bestFit="1" customWidth="1"/>
    <col min="1033" max="1033" width="14.21875" style="90" bestFit="1" customWidth="1"/>
    <col min="1034" max="1280" width="14.109375" style="90"/>
    <col min="1281" max="1281" width="27.33203125" style="90" customWidth="1"/>
    <col min="1282" max="1282" width="20" style="90" customWidth="1"/>
    <col min="1283" max="1286" width="14.109375" style="90" customWidth="1"/>
    <col min="1287" max="1287" width="19.33203125" style="90" bestFit="1" customWidth="1"/>
    <col min="1288" max="1288" width="18" style="90" bestFit="1" customWidth="1"/>
    <col min="1289" max="1289" width="14.21875" style="90" bestFit="1" customWidth="1"/>
    <col min="1290" max="1536" width="14.109375" style="90"/>
    <col min="1537" max="1537" width="27.33203125" style="90" customWidth="1"/>
    <col min="1538" max="1538" width="20" style="90" customWidth="1"/>
    <col min="1539" max="1542" width="14.109375" style="90" customWidth="1"/>
    <col min="1543" max="1543" width="19.33203125" style="90" bestFit="1" customWidth="1"/>
    <col min="1544" max="1544" width="18" style="90" bestFit="1" customWidth="1"/>
    <col min="1545" max="1545" width="14.21875" style="90" bestFit="1" customWidth="1"/>
    <col min="1546" max="1792" width="14.109375" style="90"/>
    <col min="1793" max="1793" width="27.33203125" style="90" customWidth="1"/>
    <col min="1794" max="1794" width="20" style="90" customWidth="1"/>
    <col min="1795" max="1798" width="14.109375" style="90" customWidth="1"/>
    <col min="1799" max="1799" width="19.33203125" style="90" bestFit="1" customWidth="1"/>
    <col min="1800" max="1800" width="18" style="90" bestFit="1" customWidth="1"/>
    <col min="1801" max="1801" width="14.21875" style="90" bestFit="1" customWidth="1"/>
    <col min="1802" max="2048" width="14.109375" style="90"/>
    <col min="2049" max="2049" width="27.33203125" style="90" customWidth="1"/>
    <col min="2050" max="2050" width="20" style="90" customWidth="1"/>
    <col min="2051" max="2054" width="14.109375" style="90" customWidth="1"/>
    <col min="2055" max="2055" width="19.33203125" style="90" bestFit="1" customWidth="1"/>
    <col min="2056" max="2056" width="18" style="90" bestFit="1" customWidth="1"/>
    <col min="2057" max="2057" width="14.21875" style="90" bestFit="1" customWidth="1"/>
    <col min="2058" max="2304" width="14.109375" style="90"/>
    <col min="2305" max="2305" width="27.33203125" style="90" customWidth="1"/>
    <col min="2306" max="2306" width="20" style="90" customWidth="1"/>
    <col min="2307" max="2310" width="14.109375" style="90" customWidth="1"/>
    <col min="2311" max="2311" width="19.33203125" style="90" bestFit="1" customWidth="1"/>
    <col min="2312" max="2312" width="18" style="90" bestFit="1" customWidth="1"/>
    <col min="2313" max="2313" width="14.21875" style="90" bestFit="1" customWidth="1"/>
    <col min="2314" max="2560" width="14.109375" style="90"/>
    <col min="2561" max="2561" width="27.33203125" style="90" customWidth="1"/>
    <col min="2562" max="2562" width="20" style="90" customWidth="1"/>
    <col min="2563" max="2566" width="14.109375" style="90" customWidth="1"/>
    <col min="2567" max="2567" width="19.33203125" style="90" bestFit="1" customWidth="1"/>
    <col min="2568" max="2568" width="18" style="90" bestFit="1" customWidth="1"/>
    <col min="2569" max="2569" width="14.21875" style="90" bestFit="1" customWidth="1"/>
    <col min="2570" max="2816" width="14.109375" style="90"/>
    <col min="2817" max="2817" width="27.33203125" style="90" customWidth="1"/>
    <col min="2818" max="2818" width="20" style="90" customWidth="1"/>
    <col min="2819" max="2822" width="14.109375" style="90" customWidth="1"/>
    <col min="2823" max="2823" width="19.33203125" style="90" bestFit="1" customWidth="1"/>
    <col min="2824" max="2824" width="18" style="90" bestFit="1" customWidth="1"/>
    <col min="2825" max="2825" width="14.21875" style="90" bestFit="1" customWidth="1"/>
    <col min="2826" max="3072" width="14.109375" style="90"/>
    <col min="3073" max="3073" width="27.33203125" style="90" customWidth="1"/>
    <col min="3074" max="3074" width="20" style="90" customWidth="1"/>
    <col min="3075" max="3078" width="14.109375" style="90" customWidth="1"/>
    <col min="3079" max="3079" width="19.33203125" style="90" bestFit="1" customWidth="1"/>
    <col min="3080" max="3080" width="18" style="90" bestFit="1" customWidth="1"/>
    <col min="3081" max="3081" width="14.21875" style="90" bestFit="1" customWidth="1"/>
    <col min="3082" max="3328" width="14.109375" style="90"/>
    <col min="3329" max="3329" width="27.33203125" style="90" customWidth="1"/>
    <col min="3330" max="3330" width="20" style="90" customWidth="1"/>
    <col min="3331" max="3334" width="14.109375" style="90" customWidth="1"/>
    <col min="3335" max="3335" width="19.33203125" style="90" bestFit="1" customWidth="1"/>
    <col min="3336" max="3336" width="18" style="90" bestFit="1" customWidth="1"/>
    <col min="3337" max="3337" width="14.21875" style="90" bestFit="1" customWidth="1"/>
    <col min="3338" max="3584" width="14.109375" style="90"/>
    <col min="3585" max="3585" width="27.33203125" style="90" customWidth="1"/>
    <col min="3586" max="3586" width="20" style="90" customWidth="1"/>
    <col min="3587" max="3590" width="14.109375" style="90" customWidth="1"/>
    <col min="3591" max="3591" width="19.33203125" style="90" bestFit="1" customWidth="1"/>
    <col min="3592" max="3592" width="18" style="90" bestFit="1" customWidth="1"/>
    <col min="3593" max="3593" width="14.21875" style="90" bestFit="1" customWidth="1"/>
    <col min="3594" max="3840" width="14.109375" style="90"/>
    <col min="3841" max="3841" width="27.33203125" style="90" customWidth="1"/>
    <col min="3842" max="3842" width="20" style="90" customWidth="1"/>
    <col min="3843" max="3846" width="14.109375" style="90" customWidth="1"/>
    <col min="3847" max="3847" width="19.33203125" style="90" bestFit="1" customWidth="1"/>
    <col min="3848" max="3848" width="18" style="90" bestFit="1" customWidth="1"/>
    <col min="3849" max="3849" width="14.21875" style="90" bestFit="1" customWidth="1"/>
    <col min="3850" max="4096" width="14.109375" style="90"/>
    <col min="4097" max="4097" width="27.33203125" style="90" customWidth="1"/>
    <col min="4098" max="4098" width="20" style="90" customWidth="1"/>
    <col min="4099" max="4102" width="14.109375" style="90" customWidth="1"/>
    <col min="4103" max="4103" width="19.33203125" style="90" bestFit="1" customWidth="1"/>
    <col min="4104" max="4104" width="18" style="90" bestFit="1" customWidth="1"/>
    <col min="4105" max="4105" width="14.21875" style="90" bestFit="1" customWidth="1"/>
    <col min="4106" max="4352" width="14.109375" style="90"/>
    <col min="4353" max="4353" width="27.33203125" style="90" customWidth="1"/>
    <col min="4354" max="4354" width="20" style="90" customWidth="1"/>
    <col min="4355" max="4358" width="14.109375" style="90" customWidth="1"/>
    <col min="4359" max="4359" width="19.33203125" style="90" bestFit="1" customWidth="1"/>
    <col min="4360" max="4360" width="18" style="90" bestFit="1" customWidth="1"/>
    <col min="4361" max="4361" width="14.21875" style="90" bestFit="1" customWidth="1"/>
    <col min="4362" max="4608" width="14.109375" style="90"/>
    <col min="4609" max="4609" width="27.33203125" style="90" customWidth="1"/>
    <col min="4610" max="4610" width="20" style="90" customWidth="1"/>
    <col min="4611" max="4614" width="14.109375" style="90" customWidth="1"/>
    <col min="4615" max="4615" width="19.33203125" style="90" bestFit="1" customWidth="1"/>
    <col min="4616" max="4616" width="18" style="90" bestFit="1" customWidth="1"/>
    <col min="4617" max="4617" width="14.21875" style="90" bestFit="1" customWidth="1"/>
    <col min="4618" max="4864" width="14.109375" style="90"/>
    <col min="4865" max="4865" width="27.33203125" style="90" customWidth="1"/>
    <col min="4866" max="4866" width="20" style="90" customWidth="1"/>
    <col min="4867" max="4870" width="14.109375" style="90" customWidth="1"/>
    <col min="4871" max="4871" width="19.33203125" style="90" bestFit="1" customWidth="1"/>
    <col min="4872" max="4872" width="18" style="90" bestFit="1" customWidth="1"/>
    <col min="4873" max="4873" width="14.21875" style="90" bestFit="1" customWidth="1"/>
    <col min="4874" max="5120" width="14.109375" style="90"/>
    <col min="5121" max="5121" width="27.33203125" style="90" customWidth="1"/>
    <col min="5122" max="5122" width="20" style="90" customWidth="1"/>
    <col min="5123" max="5126" width="14.109375" style="90" customWidth="1"/>
    <col min="5127" max="5127" width="19.33203125" style="90" bestFit="1" customWidth="1"/>
    <col min="5128" max="5128" width="18" style="90" bestFit="1" customWidth="1"/>
    <col min="5129" max="5129" width="14.21875" style="90" bestFit="1" customWidth="1"/>
    <col min="5130" max="5376" width="14.109375" style="90"/>
    <col min="5377" max="5377" width="27.33203125" style="90" customWidth="1"/>
    <col min="5378" max="5378" width="20" style="90" customWidth="1"/>
    <col min="5379" max="5382" width="14.109375" style="90" customWidth="1"/>
    <col min="5383" max="5383" width="19.33203125" style="90" bestFit="1" customWidth="1"/>
    <col min="5384" max="5384" width="18" style="90" bestFit="1" customWidth="1"/>
    <col min="5385" max="5385" width="14.21875" style="90" bestFit="1" customWidth="1"/>
    <col min="5386" max="5632" width="14.109375" style="90"/>
    <col min="5633" max="5633" width="27.33203125" style="90" customWidth="1"/>
    <col min="5634" max="5634" width="20" style="90" customWidth="1"/>
    <col min="5635" max="5638" width="14.109375" style="90" customWidth="1"/>
    <col min="5639" max="5639" width="19.33203125" style="90" bestFit="1" customWidth="1"/>
    <col min="5640" max="5640" width="18" style="90" bestFit="1" customWidth="1"/>
    <col min="5641" max="5641" width="14.21875" style="90" bestFit="1" customWidth="1"/>
    <col min="5642" max="5888" width="14.109375" style="90"/>
    <col min="5889" max="5889" width="27.33203125" style="90" customWidth="1"/>
    <col min="5890" max="5890" width="20" style="90" customWidth="1"/>
    <col min="5891" max="5894" width="14.109375" style="90" customWidth="1"/>
    <col min="5895" max="5895" width="19.33203125" style="90" bestFit="1" customWidth="1"/>
    <col min="5896" max="5896" width="18" style="90" bestFit="1" customWidth="1"/>
    <col min="5897" max="5897" width="14.21875" style="90" bestFit="1" customWidth="1"/>
    <col min="5898" max="6144" width="14.109375" style="90"/>
    <col min="6145" max="6145" width="27.33203125" style="90" customWidth="1"/>
    <col min="6146" max="6146" width="20" style="90" customWidth="1"/>
    <col min="6147" max="6150" width="14.109375" style="90" customWidth="1"/>
    <col min="6151" max="6151" width="19.33203125" style="90" bestFit="1" customWidth="1"/>
    <col min="6152" max="6152" width="18" style="90" bestFit="1" customWidth="1"/>
    <col min="6153" max="6153" width="14.21875" style="90" bestFit="1" customWidth="1"/>
    <col min="6154" max="6400" width="14.109375" style="90"/>
    <col min="6401" max="6401" width="27.33203125" style="90" customWidth="1"/>
    <col min="6402" max="6402" width="20" style="90" customWidth="1"/>
    <col min="6403" max="6406" width="14.109375" style="90" customWidth="1"/>
    <col min="6407" max="6407" width="19.33203125" style="90" bestFit="1" customWidth="1"/>
    <col min="6408" max="6408" width="18" style="90" bestFit="1" customWidth="1"/>
    <col min="6409" max="6409" width="14.21875" style="90" bestFit="1" customWidth="1"/>
    <col min="6410" max="6656" width="14.109375" style="90"/>
    <col min="6657" max="6657" width="27.33203125" style="90" customWidth="1"/>
    <col min="6658" max="6658" width="20" style="90" customWidth="1"/>
    <col min="6659" max="6662" width="14.109375" style="90" customWidth="1"/>
    <col min="6663" max="6663" width="19.33203125" style="90" bestFit="1" customWidth="1"/>
    <col min="6664" max="6664" width="18" style="90" bestFit="1" customWidth="1"/>
    <col min="6665" max="6665" width="14.21875" style="90" bestFit="1" customWidth="1"/>
    <col min="6666" max="6912" width="14.109375" style="90"/>
    <col min="6913" max="6913" width="27.33203125" style="90" customWidth="1"/>
    <col min="6914" max="6914" width="20" style="90" customWidth="1"/>
    <col min="6915" max="6918" width="14.109375" style="90" customWidth="1"/>
    <col min="6919" max="6919" width="19.33203125" style="90" bestFit="1" customWidth="1"/>
    <col min="6920" max="6920" width="18" style="90" bestFit="1" customWidth="1"/>
    <col min="6921" max="6921" width="14.21875" style="90" bestFit="1" customWidth="1"/>
    <col min="6922" max="7168" width="14.109375" style="90"/>
    <col min="7169" max="7169" width="27.33203125" style="90" customWidth="1"/>
    <col min="7170" max="7170" width="20" style="90" customWidth="1"/>
    <col min="7171" max="7174" width="14.109375" style="90" customWidth="1"/>
    <col min="7175" max="7175" width="19.33203125" style="90" bestFit="1" customWidth="1"/>
    <col min="7176" max="7176" width="18" style="90" bestFit="1" customWidth="1"/>
    <col min="7177" max="7177" width="14.21875" style="90" bestFit="1" customWidth="1"/>
    <col min="7178" max="7424" width="14.109375" style="90"/>
    <col min="7425" max="7425" width="27.33203125" style="90" customWidth="1"/>
    <col min="7426" max="7426" width="20" style="90" customWidth="1"/>
    <col min="7427" max="7430" width="14.109375" style="90" customWidth="1"/>
    <col min="7431" max="7431" width="19.33203125" style="90" bestFit="1" customWidth="1"/>
    <col min="7432" max="7432" width="18" style="90" bestFit="1" customWidth="1"/>
    <col min="7433" max="7433" width="14.21875" style="90" bestFit="1" customWidth="1"/>
    <col min="7434" max="7680" width="14.109375" style="90"/>
    <col min="7681" max="7681" width="27.33203125" style="90" customWidth="1"/>
    <col min="7682" max="7682" width="20" style="90" customWidth="1"/>
    <col min="7683" max="7686" width="14.109375" style="90" customWidth="1"/>
    <col min="7687" max="7687" width="19.33203125" style="90" bestFit="1" customWidth="1"/>
    <col min="7688" max="7688" width="18" style="90" bestFit="1" customWidth="1"/>
    <col min="7689" max="7689" width="14.21875" style="90" bestFit="1" customWidth="1"/>
    <col min="7690" max="7936" width="14.109375" style="90"/>
    <col min="7937" max="7937" width="27.33203125" style="90" customWidth="1"/>
    <col min="7938" max="7938" width="20" style="90" customWidth="1"/>
    <col min="7939" max="7942" width="14.109375" style="90" customWidth="1"/>
    <col min="7943" max="7943" width="19.33203125" style="90" bestFit="1" customWidth="1"/>
    <col min="7944" max="7944" width="18" style="90" bestFit="1" customWidth="1"/>
    <col min="7945" max="7945" width="14.21875" style="90" bestFit="1" customWidth="1"/>
    <col min="7946" max="8192" width="14.109375" style="90"/>
    <col min="8193" max="8193" width="27.33203125" style="90" customWidth="1"/>
    <col min="8194" max="8194" width="20" style="90" customWidth="1"/>
    <col min="8195" max="8198" width="14.109375" style="90" customWidth="1"/>
    <col min="8199" max="8199" width="19.33203125" style="90" bestFit="1" customWidth="1"/>
    <col min="8200" max="8200" width="18" style="90" bestFit="1" customWidth="1"/>
    <col min="8201" max="8201" width="14.21875" style="90" bestFit="1" customWidth="1"/>
    <col min="8202" max="8448" width="14.109375" style="90"/>
    <col min="8449" max="8449" width="27.33203125" style="90" customWidth="1"/>
    <col min="8450" max="8450" width="20" style="90" customWidth="1"/>
    <col min="8451" max="8454" width="14.109375" style="90" customWidth="1"/>
    <col min="8455" max="8455" width="19.33203125" style="90" bestFit="1" customWidth="1"/>
    <col min="8456" max="8456" width="18" style="90" bestFit="1" customWidth="1"/>
    <col min="8457" max="8457" width="14.21875" style="90" bestFit="1" customWidth="1"/>
    <col min="8458" max="8704" width="14.109375" style="90"/>
    <col min="8705" max="8705" width="27.33203125" style="90" customWidth="1"/>
    <col min="8706" max="8706" width="20" style="90" customWidth="1"/>
    <col min="8707" max="8710" width="14.109375" style="90" customWidth="1"/>
    <col min="8711" max="8711" width="19.33203125" style="90" bestFit="1" customWidth="1"/>
    <col min="8712" max="8712" width="18" style="90" bestFit="1" customWidth="1"/>
    <col min="8713" max="8713" width="14.21875" style="90" bestFit="1" customWidth="1"/>
    <col min="8714" max="8960" width="14.109375" style="90"/>
    <col min="8961" max="8961" width="27.33203125" style="90" customWidth="1"/>
    <col min="8962" max="8962" width="20" style="90" customWidth="1"/>
    <col min="8963" max="8966" width="14.109375" style="90" customWidth="1"/>
    <col min="8967" max="8967" width="19.33203125" style="90" bestFit="1" customWidth="1"/>
    <col min="8968" max="8968" width="18" style="90" bestFit="1" customWidth="1"/>
    <col min="8969" max="8969" width="14.21875" style="90" bestFit="1" customWidth="1"/>
    <col min="8970" max="9216" width="14.109375" style="90"/>
    <col min="9217" max="9217" width="27.33203125" style="90" customWidth="1"/>
    <col min="9218" max="9218" width="20" style="90" customWidth="1"/>
    <col min="9219" max="9222" width="14.109375" style="90" customWidth="1"/>
    <col min="9223" max="9223" width="19.33203125" style="90" bestFit="1" customWidth="1"/>
    <col min="9224" max="9224" width="18" style="90" bestFit="1" customWidth="1"/>
    <col min="9225" max="9225" width="14.21875" style="90" bestFit="1" customWidth="1"/>
    <col min="9226" max="9472" width="14.109375" style="90"/>
    <col min="9473" max="9473" width="27.33203125" style="90" customWidth="1"/>
    <col min="9474" max="9474" width="20" style="90" customWidth="1"/>
    <col min="9475" max="9478" width="14.109375" style="90" customWidth="1"/>
    <col min="9479" max="9479" width="19.33203125" style="90" bestFit="1" customWidth="1"/>
    <col min="9480" max="9480" width="18" style="90" bestFit="1" customWidth="1"/>
    <col min="9481" max="9481" width="14.21875" style="90" bestFit="1" customWidth="1"/>
    <col min="9482" max="9728" width="14.109375" style="90"/>
    <col min="9729" max="9729" width="27.33203125" style="90" customWidth="1"/>
    <col min="9730" max="9730" width="20" style="90" customWidth="1"/>
    <col min="9731" max="9734" width="14.109375" style="90" customWidth="1"/>
    <col min="9735" max="9735" width="19.33203125" style="90" bestFit="1" customWidth="1"/>
    <col min="9736" max="9736" width="18" style="90" bestFit="1" customWidth="1"/>
    <col min="9737" max="9737" width="14.21875" style="90" bestFit="1" customWidth="1"/>
    <col min="9738" max="9984" width="14.109375" style="90"/>
    <col min="9985" max="9985" width="27.33203125" style="90" customWidth="1"/>
    <col min="9986" max="9986" width="20" style="90" customWidth="1"/>
    <col min="9987" max="9990" width="14.109375" style="90" customWidth="1"/>
    <col min="9991" max="9991" width="19.33203125" style="90" bestFit="1" customWidth="1"/>
    <col min="9992" max="9992" width="18" style="90" bestFit="1" customWidth="1"/>
    <col min="9993" max="9993" width="14.21875" style="90" bestFit="1" customWidth="1"/>
    <col min="9994" max="10240" width="14.109375" style="90"/>
    <col min="10241" max="10241" width="27.33203125" style="90" customWidth="1"/>
    <col min="10242" max="10242" width="20" style="90" customWidth="1"/>
    <col min="10243" max="10246" width="14.109375" style="90" customWidth="1"/>
    <col min="10247" max="10247" width="19.33203125" style="90" bestFit="1" customWidth="1"/>
    <col min="10248" max="10248" width="18" style="90" bestFit="1" customWidth="1"/>
    <col min="10249" max="10249" width="14.21875" style="90" bestFit="1" customWidth="1"/>
    <col min="10250" max="10496" width="14.109375" style="90"/>
    <col min="10497" max="10497" width="27.33203125" style="90" customWidth="1"/>
    <col min="10498" max="10498" width="20" style="90" customWidth="1"/>
    <col min="10499" max="10502" width="14.109375" style="90" customWidth="1"/>
    <col min="10503" max="10503" width="19.33203125" style="90" bestFit="1" customWidth="1"/>
    <col min="10504" max="10504" width="18" style="90" bestFit="1" customWidth="1"/>
    <col min="10505" max="10505" width="14.21875" style="90" bestFit="1" customWidth="1"/>
    <col min="10506" max="10752" width="14.109375" style="90"/>
    <col min="10753" max="10753" width="27.33203125" style="90" customWidth="1"/>
    <col min="10754" max="10754" width="20" style="90" customWidth="1"/>
    <col min="10755" max="10758" width="14.109375" style="90" customWidth="1"/>
    <col min="10759" max="10759" width="19.33203125" style="90" bestFit="1" customWidth="1"/>
    <col min="10760" max="10760" width="18" style="90" bestFit="1" customWidth="1"/>
    <col min="10761" max="10761" width="14.21875" style="90" bestFit="1" customWidth="1"/>
    <col min="10762" max="11008" width="14.109375" style="90"/>
    <col min="11009" max="11009" width="27.33203125" style="90" customWidth="1"/>
    <col min="11010" max="11010" width="20" style="90" customWidth="1"/>
    <col min="11011" max="11014" width="14.109375" style="90" customWidth="1"/>
    <col min="11015" max="11015" width="19.33203125" style="90" bestFit="1" customWidth="1"/>
    <col min="11016" max="11016" width="18" style="90" bestFit="1" customWidth="1"/>
    <col min="11017" max="11017" width="14.21875" style="90" bestFit="1" customWidth="1"/>
    <col min="11018" max="11264" width="14.109375" style="90"/>
    <col min="11265" max="11265" width="27.33203125" style="90" customWidth="1"/>
    <col min="11266" max="11266" width="20" style="90" customWidth="1"/>
    <col min="11267" max="11270" width="14.109375" style="90" customWidth="1"/>
    <col min="11271" max="11271" width="19.33203125" style="90" bestFit="1" customWidth="1"/>
    <col min="11272" max="11272" width="18" style="90" bestFit="1" customWidth="1"/>
    <col min="11273" max="11273" width="14.21875" style="90" bestFit="1" customWidth="1"/>
    <col min="11274" max="11520" width="14.109375" style="90"/>
    <col min="11521" max="11521" width="27.33203125" style="90" customWidth="1"/>
    <col min="11522" max="11522" width="20" style="90" customWidth="1"/>
    <col min="11523" max="11526" width="14.109375" style="90" customWidth="1"/>
    <col min="11527" max="11527" width="19.33203125" style="90" bestFit="1" customWidth="1"/>
    <col min="11528" max="11528" width="18" style="90" bestFit="1" customWidth="1"/>
    <col min="11529" max="11529" width="14.21875" style="90" bestFit="1" customWidth="1"/>
    <col min="11530" max="11776" width="14.109375" style="90"/>
    <col min="11777" max="11777" width="27.33203125" style="90" customWidth="1"/>
    <col min="11778" max="11778" width="20" style="90" customWidth="1"/>
    <col min="11779" max="11782" width="14.109375" style="90" customWidth="1"/>
    <col min="11783" max="11783" width="19.33203125" style="90" bestFit="1" customWidth="1"/>
    <col min="11784" max="11784" width="18" style="90" bestFit="1" customWidth="1"/>
    <col min="11785" max="11785" width="14.21875" style="90" bestFit="1" customWidth="1"/>
    <col min="11786" max="12032" width="14.109375" style="90"/>
    <col min="12033" max="12033" width="27.33203125" style="90" customWidth="1"/>
    <col min="12034" max="12034" width="20" style="90" customWidth="1"/>
    <col min="12035" max="12038" width="14.109375" style="90" customWidth="1"/>
    <col min="12039" max="12039" width="19.33203125" style="90" bestFit="1" customWidth="1"/>
    <col min="12040" max="12040" width="18" style="90" bestFit="1" customWidth="1"/>
    <col min="12041" max="12041" width="14.21875" style="90" bestFit="1" customWidth="1"/>
    <col min="12042" max="12288" width="14.109375" style="90"/>
    <col min="12289" max="12289" width="27.33203125" style="90" customWidth="1"/>
    <col min="12290" max="12290" width="20" style="90" customWidth="1"/>
    <col min="12291" max="12294" width="14.109375" style="90" customWidth="1"/>
    <col min="12295" max="12295" width="19.33203125" style="90" bestFit="1" customWidth="1"/>
    <col min="12296" max="12296" width="18" style="90" bestFit="1" customWidth="1"/>
    <col min="12297" max="12297" width="14.21875" style="90" bestFit="1" customWidth="1"/>
    <col min="12298" max="12544" width="14.109375" style="90"/>
    <col min="12545" max="12545" width="27.33203125" style="90" customWidth="1"/>
    <col min="12546" max="12546" width="20" style="90" customWidth="1"/>
    <col min="12547" max="12550" width="14.109375" style="90" customWidth="1"/>
    <col min="12551" max="12551" width="19.33203125" style="90" bestFit="1" customWidth="1"/>
    <col min="12552" max="12552" width="18" style="90" bestFit="1" customWidth="1"/>
    <col min="12553" max="12553" width="14.21875" style="90" bestFit="1" customWidth="1"/>
    <col min="12554" max="12800" width="14.109375" style="90"/>
    <col min="12801" max="12801" width="27.33203125" style="90" customWidth="1"/>
    <col min="12802" max="12802" width="20" style="90" customWidth="1"/>
    <col min="12803" max="12806" width="14.109375" style="90" customWidth="1"/>
    <col min="12807" max="12807" width="19.33203125" style="90" bestFit="1" customWidth="1"/>
    <col min="12808" max="12808" width="18" style="90" bestFit="1" customWidth="1"/>
    <col min="12809" max="12809" width="14.21875" style="90" bestFit="1" customWidth="1"/>
    <col min="12810" max="13056" width="14.109375" style="90"/>
    <col min="13057" max="13057" width="27.33203125" style="90" customWidth="1"/>
    <col min="13058" max="13058" width="20" style="90" customWidth="1"/>
    <col min="13059" max="13062" width="14.109375" style="90" customWidth="1"/>
    <col min="13063" max="13063" width="19.33203125" style="90" bestFit="1" customWidth="1"/>
    <col min="13064" max="13064" width="18" style="90" bestFit="1" customWidth="1"/>
    <col min="13065" max="13065" width="14.21875" style="90" bestFit="1" customWidth="1"/>
    <col min="13066" max="13312" width="14.109375" style="90"/>
    <col min="13313" max="13313" width="27.33203125" style="90" customWidth="1"/>
    <col min="13314" max="13314" width="20" style="90" customWidth="1"/>
    <col min="13315" max="13318" width="14.109375" style="90" customWidth="1"/>
    <col min="13319" max="13319" width="19.33203125" style="90" bestFit="1" customWidth="1"/>
    <col min="13320" max="13320" width="18" style="90" bestFit="1" customWidth="1"/>
    <col min="13321" max="13321" width="14.21875" style="90" bestFit="1" customWidth="1"/>
    <col min="13322" max="13568" width="14.109375" style="90"/>
    <col min="13569" max="13569" width="27.33203125" style="90" customWidth="1"/>
    <col min="13570" max="13570" width="20" style="90" customWidth="1"/>
    <col min="13571" max="13574" width="14.109375" style="90" customWidth="1"/>
    <col min="13575" max="13575" width="19.33203125" style="90" bestFit="1" customWidth="1"/>
    <col min="13576" max="13576" width="18" style="90" bestFit="1" customWidth="1"/>
    <col min="13577" max="13577" width="14.21875" style="90" bestFit="1" customWidth="1"/>
    <col min="13578" max="13824" width="14.109375" style="90"/>
    <col min="13825" max="13825" width="27.33203125" style="90" customWidth="1"/>
    <col min="13826" max="13826" width="20" style="90" customWidth="1"/>
    <col min="13827" max="13830" width="14.109375" style="90" customWidth="1"/>
    <col min="13831" max="13831" width="19.33203125" style="90" bestFit="1" customWidth="1"/>
    <col min="13832" max="13832" width="18" style="90" bestFit="1" customWidth="1"/>
    <col min="13833" max="13833" width="14.21875" style="90" bestFit="1" customWidth="1"/>
    <col min="13834" max="14080" width="14.109375" style="90"/>
    <col min="14081" max="14081" width="27.33203125" style="90" customWidth="1"/>
    <col min="14082" max="14082" width="20" style="90" customWidth="1"/>
    <col min="14083" max="14086" width="14.109375" style="90" customWidth="1"/>
    <col min="14087" max="14087" width="19.33203125" style="90" bestFit="1" customWidth="1"/>
    <col min="14088" max="14088" width="18" style="90" bestFit="1" customWidth="1"/>
    <col min="14089" max="14089" width="14.21875" style="90" bestFit="1" customWidth="1"/>
    <col min="14090" max="14336" width="14.109375" style="90"/>
    <col min="14337" max="14337" width="27.33203125" style="90" customWidth="1"/>
    <col min="14338" max="14338" width="20" style="90" customWidth="1"/>
    <col min="14339" max="14342" width="14.109375" style="90" customWidth="1"/>
    <col min="14343" max="14343" width="19.33203125" style="90" bestFit="1" customWidth="1"/>
    <col min="14344" max="14344" width="18" style="90" bestFit="1" customWidth="1"/>
    <col min="14345" max="14345" width="14.21875" style="90" bestFit="1" customWidth="1"/>
    <col min="14346" max="14592" width="14.109375" style="90"/>
    <col min="14593" max="14593" width="27.33203125" style="90" customWidth="1"/>
    <col min="14594" max="14594" width="20" style="90" customWidth="1"/>
    <col min="14595" max="14598" width="14.109375" style="90" customWidth="1"/>
    <col min="14599" max="14599" width="19.33203125" style="90" bestFit="1" customWidth="1"/>
    <col min="14600" max="14600" width="18" style="90" bestFit="1" customWidth="1"/>
    <col min="14601" max="14601" width="14.21875" style="90" bestFit="1" customWidth="1"/>
    <col min="14602" max="14848" width="14.109375" style="90"/>
    <col min="14849" max="14849" width="27.33203125" style="90" customWidth="1"/>
    <col min="14850" max="14850" width="20" style="90" customWidth="1"/>
    <col min="14851" max="14854" width="14.109375" style="90" customWidth="1"/>
    <col min="14855" max="14855" width="19.33203125" style="90" bestFit="1" customWidth="1"/>
    <col min="14856" max="14856" width="18" style="90" bestFit="1" customWidth="1"/>
    <col min="14857" max="14857" width="14.21875" style="90" bestFit="1" customWidth="1"/>
    <col min="14858" max="15104" width="14.109375" style="90"/>
    <col min="15105" max="15105" width="27.33203125" style="90" customWidth="1"/>
    <col min="15106" max="15106" width="20" style="90" customWidth="1"/>
    <col min="15107" max="15110" width="14.109375" style="90" customWidth="1"/>
    <col min="15111" max="15111" width="19.33203125" style="90" bestFit="1" customWidth="1"/>
    <col min="15112" max="15112" width="18" style="90" bestFit="1" customWidth="1"/>
    <col min="15113" max="15113" width="14.21875" style="90" bestFit="1" customWidth="1"/>
    <col min="15114" max="15360" width="14.109375" style="90"/>
    <col min="15361" max="15361" width="27.33203125" style="90" customWidth="1"/>
    <col min="15362" max="15362" width="20" style="90" customWidth="1"/>
    <col min="15363" max="15366" width="14.109375" style="90" customWidth="1"/>
    <col min="15367" max="15367" width="19.33203125" style="90" bestFit="1" customWidth="1"/>
    <col min="15368" max="15368" width="18" style="90" bestFit="1" customWidth="1"/>
    <col min="15369" max="15369" width="14.21875" style="90" bestFit="1" customWidth="1"/>
    <col min="15370" max="15616" width="14.109375" style="90"/>
    <col min="15617" max="15617" width="27.33203125" style="90" customWidth="1"/>
    <col min="15618" max="15618" width="20" style="90" customWidth="1"/>
    <col min="15619" max="15622" width="14.109375" style="90" customWidth="1"/>
    <col min="15623" max="15623" width="19.33203125" style="90" bestFit="1" customWidth="1"/>
    <col min="15624" max="15624" width="18" style="90" bestFit="1" customWidth="1"/>
    <col min="15625" max="15625" width="14.21875" style="90" bestFit="1" customWidth="1"/>
    <col min="15626" max="15872" width="14.109375" style="90"/>
    <col min="15873" max="15873" width="27.33203125" style="90" customWidth="1"/>
    <col min="15874" max="15874" width="20" style="90" customWidth="1"/>
    <col min="15875" max="15878" width="14.109375" style="90" customWidth="1"/>
    <col min="15879" max="15879" width="19.33203125" style="90" bestFit="1" customWidth="1"/>
    <col min="15880" max="15880" width="18" style="90" bestFit="1" customWidth="1"/>
    <col min="15881" max="15881" width="14.21875" style="90" bestFit="1" customWidth="1"/>
    <col min="15882" max="16128" width="14.109375" style="90"/>
    <col min="16129" max="16129" width="27.33203125" style="90" customWidth="1"/>
    <col min="16130" max="16130" width="20" style="90" customWidth="1"/>
    <col min="16131" max="16134" width="14.109375" style="90" customWidth="1"/>
    <col min="16135" max="16135" width="19.33203125" style="90" bestFit="1" customWidth="1"/>
    <col min="16136" max="16136" width="18" style="90" bestFit="1" customWidth="1"/>
    <col min="16137" max="16137" width="14.21875" style="90" bestFit="1" customWidth="1"/>
    <col min="16138" max="16384" width="14.109375" style="90"/>
  </cols>
  <sheetData>
    <row r="1" spans="1:10" ht="22.2">
      <c r="A1" s="107"/>
      <c r="B1" s="107"/>
      <c r="D1" s="107"/>
      <c r="E1" s="7" t="s">
        <v>723</v>
      </c>
      <c r="F1" s="107"/>
    </row>
    <row r="2" spans="1:10" ht="22.2">
      <c r="A2" s="107"/>
      <c r="B2" s="107"/>
      <c r="D2" s="107"/>
      <c r="E2" s="8" t="s">
        <v>892</v>
      </c>
      <c r="F2" s="107"/>
    </row>
    <row r="3" spans="1:10" ht="16.8" thickBot="1">
      <c r="A3" s="6"/>
      <c r="B3" s="9"/>
      <c r="D3" s="5"/>
      <c r="E3" s="71" t="s">
        <v>725</v>
      </c>
      <c r="F3" s="5"/>
      <c r="G3" s="5"/>
      <c r="H3" s="9"/>
      <c r="J3" s="60" t="s">
        <v>644</v>
      </c>
    </row>
    <row r="4" spans="1:10">
      <c r="A4" s="151" t="s">
        <v>678</v>
      </c>
      <c r="B4" s="177" t="s">
        <v>679</v>
      </c>
      <c r="C4" s="178"/>
      <c r="D4" s="179"/>
      <c r="E4" s="177" t="s">
        <v>877</v>
      </c>
      <c r="F4" s="178"/>
      <c r="G4" s="179"/>
      <c r="H4" s="180" t="s">
        <v>702</v>
      </c>
      <c r="I4" s="180"/>
      <c r="J4" s="175" t="s">
        <v>703</v>
      </c>
    </row>
    <row r="5" spans="1:10" ht="33" thickBot="1">
      <c r="A5" s="153"/>
      <c r="B5" s="59" t="s">
        <v>704</v>
      </c>
      <c r="C5" s="59" t="s">
        <v>705</v>
      </c>
      <c r="D5" s="83" t="s">
        <v>706</v>
      </c>
      <c r="E5" s="10" t="s">
        <v>704</v>
      </c>
      <c r="F5" s="59" t="s">
        <v>705</v>
      </c>
      <c r="G5" s="83" t="s">
        <v>706</v>
      </c>
      <c r="H5" s="58" t="s">
        <v>707</v>
      </c>
      <c r="I5" s="57" t="s">
        <v>684</v>
      </c>
      <c r="J5" s="176"/>
    </row>
    <row r="6" spans="1:10">
      <c r="A6" s="56" t="s">
        <v>640</v>
      </c>
      <c r="B6" s="50">
        <v>1080000</v>
      </c>
      <c r="C6" s="50">
        <v>35951000</v>
      </c>
      <c r="D6" s="50">
        <v>37031000</v>
      </c>
      <c r="E6" s="50">
        <v>4625526</v>
      </c>
      <c r="F6" s="50">
        <v>34913104</v>
      </c>
      <c r="G6" s="50">
        <v>39538630</v>
      </c>
      <c r="H6" s="50">
        <f t="shared" ref="H6:H20" si="0">G6-D6</f>
        <v>2507630</v>
      </c>
      <c r="I6" s="50">
        <f t="shared" ref="I6:I20" si="1">IF(D6=0,"",ROUND(H6*100/D6,2))</f>
        <v>6.77</v>
      </c>
      <c r="J6" s="49" t="s">
        <v>234</v>
      </c>
    </row>
    <row r="7" spans="1:10" ht="162">
      <c r="A7" s="45" t="s">
        <v>639</v>
      </c>
      <c r="B7" s="44">
        <v>1080000</v>
      </c>
      <c r="C7" s="44">
        <v>34000000</v>
      </c>
      <c r="D7" s="44">
        <v>35080000</v>
      </c>
      <c r="E7" s="44">
        <v>4583226</v>
      </c>
      <c r="F7" s="44">
        <v>32779035</v>
      </c>
      <c r="G7" s="44">
        <v>37362261</v>
      </c>
      <c r="H7" s="44">
        <f t="shared" si="0"/>
        <v>2282261</v>
      </c>
      <c r="I7" s="44">
        <f t="shared" si="1"/>
        <v>6.51</v>
      </c>
      <c r="J7" s="43" t="s">
        <v>893</v>
      </c>
    </row>
    <row r="8" spans="1:10" ht="275.39999999999998">
      <c r="A8" s="45" t="s">
        <v>638</v>
      </c>
      <c r="B8" s="44">
        <v>0</v>
      </c>
      <c r="C8" s="44">
        <v>950000</v>
      </c>
      <c r="D8" s="44">
        <v>950000</v>
      </c>
      <c r="E8" s="44">
        <v>42300</v>
      </c>
      <c r="F8" s="44">
        <v>1382996</v>
      </c>
      <c r="G8" s="44">
        <v>1425296</v>
      </c>
      <c r="H8" s="44">
        <f t="shared" si="0"/>
        <v>475296</v>
      </c>
      <c r="I8" s="44">
        <f t="shared" si="1"/>
        <v>50.03</v>
      </c>
      <c r="J8" s="43" t="s">
        <v>894</v>
      </c>
    </row>
    <row r="9" spans="1:10">
      <c r="A9" s="45" t="s">
        <v>637</v>
      </c>
      <c r="B9" s="44">
        <v>0</v>
      </c>
      <c r="C9" s="44">
        <v>100000</v>
      </c>
      <c r="D9" s="44">
        <v>100000</v>
      </c>
      <c r="E9" s="44">
        <v>0</v>
      </c>
      <c r="F9" s="44">
        <v>0</v>
      </c>
      <c r="G9" s="44">
        <v>0</v>
      </c>
      <c r="H9" s="44">
        <f t="shared" si="0"/>
        <v>-100000</v>
      </c>
      <c r="I9" s="44">
        <f t="shared" si="1"/>
        <v>-100</v>
      </c>
      <c r="J9" s="43" t="s">
        <v>234</v>
      </c>
    </row>
    <row r="10" spans="1:10">
      <c r="A10" s="45" t="s">
        <v>554</v>
      </c>
      <c r="B10" s="44">
        <v>0</v>
      </c>
      <c r="C10" s="44">
        <v>901000</v>
      </c>
      <c r="D10" s="44">
        <v>901000</v>
      </c>
      <c r="E10" s="44">
        <v>0</v>
      </c>
      <c r="F10" s="44">
        <v>751073</v>
      </c>
      <c r="G10" s="44">
        <v>751073</v>
      </c>
      <c r="H10" s="44">
        <f t="shared" si="0"/>
        <v>-149927</v>
      </c>
      <c r="I10" s="44">
        <f t="shared" si="1"/>
        <v>-16.64</v>
      </c>
      <c r="J10" s="43" t="s">
        <v>234</v>
      </c>
    </row>
    <row r="11" spans="1:10">
      <c r="A11" s="80" t="s">
        <v>636</v>
      </c>
      <c r="B11" s="47">
        <v>42725000</v>
      </c>
      <c r="C11" s="47">
        <v>345879000</v>
      </c>
      <c r="D11" s="47">
        <v>388604000</v>
      </c>
      <c r="E11" s="47">
        <v>79180956</v>
      </c>
      <c r="F11" s="47">
        <v>396694879</v>
      </c>
      <c r="G11" s="47">
        <v>475875835</v>
      </c>
      <c r="H11" s="47">
        <f t="shared" si="0"/>
        <v>87271835</v>
      </c>
      <c r="I11" s="47">
        <f t="shared" si="1"/>
        <v>22.46</v>
      </c>
      <c r="J11" s="46" t="s">
        <v>234</v>
      </c>
    </row>
    <row r="12" spans="1:10">
      <c r="A12" s="45" t="s">
        <v>635</v>
      </c>
      <c r="B12" s="44">
        <v>0</v>
      </c>
      <c r="C12" s="44">
        <v>9000000</v>
      </c>
      <c r="D12" s="44">
        <v>9000000</v>
      </c>
      <c r="E12" s="44">
        <v>0</v>
      </c>
      <c r="F12" s="44">
        <v>5958864</v>
      </c>
      <c r="G12" s="44">
        <v>5958864</v>
      </c>
      <c r="H12" s="44">
        <f t="shared" si="0"/>
        <v>-3041136</v>
      </c>
      <c r="I12" s="44">
        <f t="shared" si="1"/>
        <v>-33.79</v>
      </c>
      <c r="J12" s="43" t="s">
        <v>234</v>
      </c>
    </row>
    <row r="13" spans="1:10">
      <c r="A13" s="45" t="s">
        <v>634</v>
      </c>
      <c r="B13" s="44">
        <v>0</v>
      </c>
      <c r="C13" s="44">
        <v>20000</v>
      </c>
      <c r="D13" s="44">
        <v>20000</v>
      </c>
      <c r="E13" s="44">
        <v>0</v>
      </c>
      <c r="F13" s="44">
        <v>44468</v>
      </c>
      <c r="G13" s="44">
        <v>44468</v>
      </c>
      <c r="H13" s="44">
        <f t="shared" si="0"/>
        <v>24468</v>
      </c>
      <c r="I13" s="44">
        <f t="shared" si="1"/>
        <v>122.34</v>
      </c>
      <c r="J13" s="43" t="s">
        <v>234</v>
      </c>
    </row>
    <row r="14" spans="1:10">
      <c r="A14" s="45" t="s">
        <v>633</v>
      </c>
      <c r="B14" s="44">
        <v>0</v>
      </c>
      <c r="C14" s="44">
        <v>8725000</v>
      </c>
      <c r="D14" s="44">
        <v>8725000</v>
      </c>
      <c r="E14" s="44">
        <v>0</v>
      </c>
      <c r="F14" s="44">
        <v>7682999</v>
      </c>
      <c r="G14" s="44">
        <v>7682999</v>
      </c>
      <c r="H14" s="44">
        <f t="shared" si="0"/>
        <v>-1042001</v>
      </c>
      <c r="I14" s="44">
        <f t="shared" si="1"/>
        <v>-11.94</v>
      </c>
      <c r="J14" s="43" t="s">
        <v>234</v>
      </c>
    </row>
    <row r="15" spans="1:10">
      <c r="A15" s="45" t="s">
        <v>632</v>
      </c>
      <c r="B15" s="44">
        <v>0</v>
      </c>
      <c r="C15" s="44">
        <v>40000</v>
      </c>
      <c r="D15" s="44">
        <v>40000</v>
      </c>
      <c r="E15" s="44">
        <v>0</v>
      </c>
      <c r="F15" s="44">
        <v>39575</v>
      </c>
      <c r="G15" s="44">
        <v>39575</v>
      </c>
      <c r="H15" s="44">
        <f t="shared" si="0"/>
        <v>-425</v>
      </c>
      <c r="I15" s="44">
        <f t="shared" si="1"/>
        <v>-1.06</v>
      </c>
      <c r="J15" s="43" t="s">
        <v>234</v>
      </c>
    </row>
    <row r="16" spans="1:10">
      <c r="A16" s="45" t="s">
        <v>631</v>
      </c>
      <c r="B16" s="44">
        <v>30000000</v>
      </c>
      <c r="C16" s="44">
        <v>300014000</v>
      </c>
      <c r="D16" s="44">
        <v>330014000</v>
      </c>
      <c r="E16" s="44">
        <v>66050134</v>
      </c>
      <c r="F16" s="44">
        <v>344120893</v>
      </c>
      <c r="G16" s="44">
        <v>410171027</v>
      </c>
      <c r="H16" s="44">
        <f t="shared" si="0"/>
        <v>80157027</v>
      </c>
      <c r="I16" s="44">
        <f t="shared" si="1"/>
        <v>24.29</v>
      </c>
      <c r="J16" s="43" t="s">
        <v>234</v>
      </c>
    </row>
    <row r="17" spans="1:10">
      <c r="A17" s="45" t="s">
        <v>630</v>
      </c>
      <c r="B17" s="44">
        <v>0</v>
      </c>
      <c r="C17" s="44">
        <v>430000</v>
      </c>
      <c r="D17" s="44">
        <v>430000</v>
      </c>
      <c r="E17" s="44">
        <v>0</v>
      </c>
      <c r="F17" s="44">
        <v>466694</v>
      </c>
      <c r="G17" s="44">
        <v>466694</v>
      </c>
      <c r="H17" s="44">
        <f t="shared" si="0"/>
        <v>36694</v>
      </c>
      <c r="I17" s="44">
        <f t="shared" si="1"/>
        <v>8.5299999999999994</v>
      </c>
      <c r="J17" s="43" t="s">
        <v>234</v>
      </c>
    </row>
    <row r="18" spans="1:10" ht="32.4">
      <c r="A18" s="45" t="s">
        <v>629</v>
      </c>
      <c r="B18" s="44">
        <v>6000000</v>
      </c>
      <c r="C18" s="44">
        <v>27650000</v>
      </c>
      <c r="D18" s="44">
        <v>33650000</v>
      </c>
      <c r="E18" s="44">
        <v>11322776</v>
      </c>
      <c r="F18" s="44">
        <v>38219686</v>
      </c>
      <c r="G18" s="44">
        <v>49542462</v>
      </c>
      <c r="H18" s="44">
        <f t="shared" si="0"/>
        <v>15892462</v>
      </c>
      <c r="I18" s="44">
        <f t="shared" si="1"/>
        <v>47.23</v>
      </c>
      <c r="J18" s="43" t="s">
        <v>234</v>
      </c>
    </row>
    <row r="19" spans="1:10">
      <c r="A19" s="45" t="s">
        <v>628</v>
      </c>
      <c r="B19" s="44">
        <v>6725000</v>
      </c>
      <c r="C19" s="44">
        <v>0</v>
      </c>
      <c r="D19" s="44">
        <v>6725000</v>
      </c>
      <c r="E19" s="44">
        <v>1808046</v>
      </c>
      <c r="F19" s="44">
        <v>0</v>
      </c>
      <c r="G19" s="44">
        <v>1808046</v>
      </c>
      <c r="H19" s="44">
        <f t="shared" si="0"/>
        <v>-4916954</v>
      </c>
      <c r="I19" s="44">
        <f t="shared" si="1"/>
        <v>-73.11</v>
      </c>
      <c r="J19" s="43" t="s">
        <v>234</v>
      </c>
    </row>
    <row r="20" spans="1:10" ht="33" thickBot="1">
      <c r="A20" s="55" t="s">
        <v>895</v>
      </c>
      <c r="B20" s="54">
        <v>0</v>
      </c>
      <c r="C20" s="54">
        <v>0</v>
      </c>
      <c r="D20" s="54">
        <v>0</v>
      </c>
      <c r="E20" s="54">
        <v>0</v>
      </c>
      <c r="F20" s="54">
        <v>161700</v>
      </c>
      <c r="G20" s="54">
        <v>161700</v>
      </c>
      <c r="H20" s="54">
        <f t="shared" si="0"/>
        <v>161700</v>
      </c>
      <c r="I20" s="54" t="str">
        <f t="shared" si="1"/>
        <v/>
      </c>
      <c r="J20" s="53" t="s">
        <v>234</v>
      </c>
    </row>
  </sheetData>
  <mergeCells count="5">
    <mergeCell ref="H4:I4"/>
    <mergeCell ref="J4:J5"/>
    <mergeCell ref="A4:A5"/>
    <mergeCell ref="B4:D4"/>
    <mergeCell ref="E4:G4"/>
  </mergeCells>
  <phoneticPr fontId="2" type="noConversion"/>
  <pageMargins left="0.75" right="0.75" top="1" bottom="1" header="0.5" footer="0.5"/>
  <pageSetup paperSize="9" scale="80"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topLeftCell="A112" workbookViewId="0">
      <selection activeCell="A116" sqref="A116:E116"/>
    </sheetView>
  </sheetViews>
  <sheetFormatPr defaultRowHeight="16.2"/>
  <cols>
    <col min="1" max="1" width="36.33203125" customWidth="1"/>
    <col min="2" max="3" width="18.6640625" customWidth="1"/>
    <col min="4" max="4" width="20.88671875" customWidth="1"/>
    <col min="5" max="5" width="15.77734375" customWidth="1"/>
    <col min="257" max="257" width="36.33203125" customWidth="1"/>
    <col min="258" max="260" width="18.6640625" customWidth="1"/>
    <col min="261" max="261" width="10.6640625" customWidth="1"/>
    <col min="513" max="513" width="36.33203125" customWidth="1"/>
    <col min="514" max="516" width="18.6640625" customWidth="1"/>
    <col min="517" max="517" width="10.6640625" customWidth="1"/>
    <col min="769" max="769" width="36.33203125" customWidth="1"/>
    <col min="770" max="772" width="18.6640625" customWidth="1"/>
    <col min="773" max="773" width="10.6640625" customWidth="1"/>
    <col min="1025" max="1025" width="36.33203125" customWidth="1"/>
    <col min="1026" max="1028" width="18.6640625" customWidth="1"/>
    <col min="1029" max="1029" width="10.6640625" customWidth="1"/>
    <col min="1281" max="1281" width="36.33203125" customWidth="1"/>
    <col min="1282" max="1284" width="18.6640625" customWidth="1"/>
    <col min="1285" max="1285" width="10.6640625" customWidth="1"/>
    <col min="1537" max="1537" width="36.33203125" customWidth="1"/>
    <col min="1538" max="1540" width="18.6640625" customWidth="1"/>
    <col min="1541" max="1541" width="10.6640625" customWidth="1"/>
    <col min="1793" max="1793" width="36.33203125" customWidth="1"/>
    <col min="1794" max="1796" width="18.6640625" customWidth="1"/>
    <col min="1797" max="1797" width="10.6640625" customWidth="1"/>
    <col min="2049" max="2049" width="36.33203125" customWidth="1"/>
    <col min="2050" max="2052" width="18.6640625" customWidth="1"/>
    <col min="2053" max="2053" width="10.6640625" customWidth="1"/>
    <col min="2305" max="2305" width="36.33203125" customWidth="1"/>
    <col min="2306" max="2308" width="18.6640625" customWidth="1"/>
    <col min="2309" max="2309" width="10.6640625" customWidth="1"/>
    <col min="2561" max="2561" width="36.33203125" customWidth="1"/>
    <col min="2562" max="2564" width="18.6640625" customWidth="1"/>
    <col min="2565" max="2565" width="10.6640625" customWidth="1"/>
    <col min="2817" max="2817" width="36.33203125" customWidth="1"/>
    <col min="2818" max="2820" width="18.6640625" customWidth="1"/>
    <col min="2821" max="2821" width="10.6640625" customWidth="1"/>
    <col min="3073" max="3073" width="36.33203125" customWidth="1"/>
    <col min="3074" max="3076" width="18.6640625" customWidth="1"/>
    <col min="3077" max="3077" width="10.6640625" customWidth="1"/>
    <col min="3329" max="3329" width="36.33203125" customWidth="1"/>
    <col min="3330" max="3332" width="18.6640625" customWidth="1"/>
    <col min="3333" max="3333" width="10.6640625" customWidth="1"/>
    <col min="3585" max="3585" width="36.33203125" customWidth="1"/>
    <col min="3586" max="3588" width="18.6640625" customWidth="1"/>
    <col min="3589" max="3589" width="10.6640625" customWidth="1"/>
    <col min="3841" max="3841" width="36.33203125" customWidth="1"/>
    <col min="3842" max="3844" width="18.6640625" customWidth="1"/>
    <col min="3845" max="3845" width="10.6640625" customWidth="1"/>
    <col min="4097" max="4097" width="36.33203125" customWidth="1"/>
    <col min="4098" max="4100" width="18.6640625" customWidth="1"/>
    <col min="4101" max="4101" width="10.6640625" customWidth="1"/>
    <col min="4353" max="4353" width="36.33203125" customWidth="1"/>
    <col min="4354" max="4356" width="18.6640625" customWidth="1"/>
    <col min="4357" max="4357" width="10.6640625" customWidth="1"/>
    <col min="4609" max="4609" width="36.33203125" customWidth="1"/>
    <col min="4610" max="4612" width="18.6640625" customWidth="1"/>
    <col min="4613" max="4613" width="10.6640625" customWidth="1"/>
    <col min="4865" max="4865" width="36.33203125" customWidth="1"/>
    <col min="4866" max="4868" width="18.6640625" customWidth="1"/>
    <col min="4869" max="4869" width="10.6640625" customWidth="1"/>
    <col min="5121" max="5121" width="36.33203125" customWidth="1"/>
    <col min="5122" max="5124" width="18.6640625" customWidth="1"/>
    <col min="5125" max="5125" width="10.6640625" customWidth="1"/>
    <col min="5377" max="5377" width="36.33203125" customWidth="1"/>
    <col min="5378" max="5380" width="18.6640625" customWidth="1"/>
    <col min="5381" max="5381" width="10.6640625" customWidth="1"/>
    <col min="5633" max="5633" width="36.33203125" customWidth="1"/>
    <col min="5634" max="5636" width="18.6640625" customWidth="1"/>
    <col min="5637" max="5637" width="10.6640625" customWidth="1"/>
    <col min="5889" max="5889" width="36.33203125" customWidth="1"/>
    <col min="5890" max="5892" width="18.6640625" customWidth="1"/>
    <col min="5893" max="5893" width="10.6640625" customWidth="1"/>
    <col min="6145" max="6145" width="36.33203125" customWidth="1"/>
    <col min="6146" max="6148" width="18.6640625" customWidth="1"/>
    <col min="6149" max="6149" width="10.6640625" customWidth="1"/>
    <col min="6401" max="6401" width="36.33203125" customWidth="1"/>
    <col min="6402" max="6404" width="18.6640625" customWidth="1"/>
    <col min="6405" max="6405" width="10.6640625" customWidth="1"/>
    <col min="6657" max="6657" width="36.33203125" customWidth="1"/>
    <col min="6658" max="6660" width="18.6640625" customWidth="1"/>
    <col min="6661" max="6661" width="10.6640625" customWidth="1"/>
    <col min="6913" max="6913" width="36.33203125" customWidth="1"/>
    <col min="6914" max="6916" width="18.6640625" customWidth="1"/>
    <col min="6917" max="6917" width="10.6640625" customWidth="1"/>
    <col min="7169" max="7169" width="36.33203125" customWidth="1"/>
    <col min="7170" max="7172" width="18.6640625" customWidth="1"/>
    <col min="7173" max="7173" width="10.6640625" customWidth="1"/>
    <col min="7425" max="7425" width="36.33203125" customWidth="1"/>
    <col min="7426" max="7428" width="18.6640625" customWidth="1"/>
    <col min="7429" max="7429" width="10.6640625" customWidth="1"/>
    <col min="7681" max="7681" width="36.33203125" customWidth="1"/>
    <col min="7682" max="7684" width="18.6640625" customWidth="1"/>
    <col min="7685" max="7685" width="10.6640625" customWidth="1"/>
    <col min="7937" max="7937" width="36.33203125" customWidth="1"/>
    <col min="7938" max="7940" width="18.6640625" customWidth="1"/>
    <col min="7941" max="7941" width="10.6640625" customWidth="1"/>
    <col min="8193" max="8193" width="36.33203125" customWidth="1"/>
    <col min="8194" max="8196" width="18.6640625" customWidth="1"/>
    <col min="8197" max="8197" width="10.6640625" customWidth="1"/>
    <col min="8449" max="8449" width="36.33203125" customWidth="1"/>
    <col min="8450" max="8452" width="18.6640625" customWidth="1"/>
    <col min="8453" max="8453" width="10.6640625" customWidth="1"/>
    <col min="8705" max="8705" width="36.33203125" customWidth="1"/>
    <col min="8706" max="8708" width="18.6640625" customWidth="1"/>
    <col min="8709" max="8709" width="10.6640625" customWidth="1"/>
    <col min="8961" max="8961" width="36.33203125" customWidth="1"/>
    <col min="8962" max="8964" width="18.6640625" customWidth="1"/>
    <col min="8965" max="8965" width="10.6640625" customWidth="1"/>
    <col min="9217" max="9217" width="36.33203125" customWidth="1"/>
    <col min="9218" max="9220" width="18.6640625" customWidth="1"/>
    <col min="9221" max="9221" width="10.6640625" customWidth="1"/>
    <col min="9473" max="9473" width="36.33203125" customWidth="1"/>
    <col min="9474" max="9476" width="18.6640625" customWidth="1"/>
    <col min="9477" max="9477" width="10.6640625" customWidth="1"/>
    <col min="9729" max="9729" width="36.33203125" customWidth="1"/>
    <col min="9730" max="9732" width="18.6640625" customWidth="1"/>
    <col min="9733" max="9733" width="10.6640625" customWidth="1"/>
    <col min="9985" max="9985" width="36.33203125" customWidth="1"/>
    <col min="9986" max="9988" width="18.6640625" customWidth="1"/>
    <col min="9989" max="9989" width="10.6640625" customWidth="1"/>
    <col min="10241" max="10241" width="36.33203125" customWidth="1"/>
    <col min="10242" max="10244" width="18.6640625" customWidth="1"/>
    <col min="10245" max="10245" width="10.6640625" customWidth="1"/>
    <col min="10497" max="10497" width="36.33203125" customWidth="1"/>
    <col min="10498" max="10500" width="18.6640625" customWidth="1"/>
    <col min="10501" max="10501" width="10.6640625" customWidth="1"/>
    <col min="10753" max="10753" width="36.33203125" customWidth="1"/>
    <col min="10754" max="10756" width="18.6640625" customWidth="1"/>
    <col min="10757" max="10757" width="10.6640625" customWidth="1"/>
    <col min="11009" max="11009" width="36.33203125" customWidth="1"/>
    <col min="11010" max="11012" width="18.6640625" customWidth="1"/>
    <col min="11013" max="11013" width="10.6640625" customWidth="1"/>
    <col min="11265" max="11265" width="36.33203125" customWidth="1"/>
    <col min="11266" max="11268" width="18.6640625" customWidth="1"/>
    <col min="11269" max="11269" width="10.6640625" customWidth="1"/>
    <col min="11521" max="11521" width="36.33203125" customWidth="1"/>
    <col min="11522" max="11524" width="18.6640625" customWidth="1"/>
    <col min="11525" max="11525" width="10.6640625" customWidth="1"/>
    <col min="11777" max="11777" width="36.33203125" customWidth="1"/>
    <col min="11778" max="11780" width="18.6640625" customWidth="1"/>
    <col min="11781" max="11781" width="10.6640625" customWidth="1"/>
    <col min="12033" max="12033" width="36.33203125" customWidth="1"/>
    <col min="12034" max="12036" width="18.6640625" customWidth="1"/>
    <col min="12037" max="12037" width="10.6640625" customWidth="1"/>
    <col min="12289" max="12289" width="36.33203125" customWidth="1"/>
    <col min="12290" max="12292" width="18.6640625" customWidth="1"/>
    <col min="12293" max="12293" width="10.6640625" customWidth="1"/>
    <col min="12545" max="12545" width="36.33203125" customWidth="1"/>
    <col min="12546" max="12548" width="18.6640625" customWidth="1"/>
    <col min="12549" max="12549" width="10.6640625" customWidth="1"/>
    <col min="12801" max="12801" width="36.33203125" customWidth="1"/>
    <col min="12802" max="12804" width="18.6640625" customWidth="1"/>
    <col min="12805" max="12805" width="10.6640625" customWidth="1"/>
    <col min="13057" max="13057" width="36.33203125" customWidth="1"/>
    <col min="13058" max="13060" width="18.6640625" customWidth="1"/>
    <col min="13061" max="13061" width="10.6640625" customWidth="1"/>
    <col min="13313" max="13313" width="36.33203125" customWidth="1"/>
    <col min="13314" max="13316" width="18.6640625" customWidth="1"/>
    <col min="13317" max="13317" width="10.6640625" customWidth="1"/>
    <col min="13569" max="13569" width="36.33203125" customWidth="1"/>
    <col min="13570" max="13572" width="18.6640625" customWidth="1"/>
    <col min="13573" max="13573" width="10.6640625" customWidth="1"/>
    <col min="13825" max="13825" width="36.33203125" customWidth="1"/>
    <col min="13826" max="13828" width="18.6640625" customWidth="1"/>
    <col min="13829" max="13829" width="10.6640625" customWidth="1"/>
    <col min="14081" max="14081" width="36.33203125" customWidth="1"/>
    <col min="14082" max="14084" width="18.6640625" customWidth="1"/>
    <col min="14085" max="14085" width="10.6640625" customWidth="1"/>
    <col min="14337" max="14337" width="36.33203125" customWidth="1"/>
    <col min="14338" max="14340" width="18.6640625" customWidth="1"/>
    <col min="14341" max="14341" width="10.6640625" customWidth="1"/>
    <col min="14593" max="14593" width="36.33203125" customWidth="1"/>
    <col min="14594" max="14596" width="18.6640625" customWidth="1"/>
    <col min="14597" max="14597" width="10.6640625" customWidth="1"/>
    <col min="14849" max="14849" width="36.33203125" customWidth="1"/>
    <col min="14850" max="14852" width="18.6640625" customWidth="1"/>
    <col min="14853" max="14853" width="10.6640625" customWidth="1"/>
    <col min="15105" max="15105" width="36.33203125" customWidth="1"/>
    <col min="15106" max="15108" width="18.6640625" customWidth="1"/>
    <col min="15109" max="15109" width="10.6640625" customWidth="1"/>
    <col min="15361" max="15361" width="36.33203125" customWidth="1"/>
    <col min="15362" max="15364" width="18.6640625" customWidth="1"/>
    <col min="15365" max="15365" width="10.6640625" customWidth="1"/>
    <col min="15617" max="15617" width="36.33203125" customWidth="1"/>
    <col min="15618" max="15620" width="18.6640625" customWidth="1"/>
    <col min="15621" max="15621" width="10.6640625" customWidth="1"/>
    <col min="15873" max="15873" width="36.33203125" customWidth="1"/>
    <col min="15874" max="15876" width="18.6640625" customWidth="1"/>
    <col min="15877" max="15877" width="10.6640625" customWidth="1"/>
    <col min="16129" max="16129" width="36.33203125" customWidth="1"/>
    <col min="16130" max="16132" width="18.6640625" customWidth="1"/>
    <col min="16133" max="16133" width="10.6640625" customWidth="1"/>
  </cols>
  <sheetData>
    <row r="1" spans="1:5" ht="22.2">
      <c r="A1" s="4"/>
      <c r="B1" s="7" t="s">
        <v>641</v>
      </c>
      <c r="C1" s="4"/>
      <c r="D1" s="4"/>
      <c r="E1" s="4"/>
    </row>
    <row r="2" spans="1:5" ht="22.2">
      <c r="A2" s="3"/>
      <c r="B2" s="8" t="s">
        <v>658</v>
      </c>
      <c r="C2" s="3"/>
      <c r="D2" s="3"/>
      <c r="E2" s="3"/>
    </row>
    <row r="3" spans="1:5" ht="16.8" thickBot="1">
      <c r="A3" s="6"/>
      <c r="B3" s="9" t="s">
        <v>643</v>
      </c>
      <c r="C3" s="5"/>
      <c r="D3" s="5"/>
      <c r="E3" s="2" t="s">
        <v>644</v>
      </c>
    </row>
    <row r="4" spans="1:5">
      <c r="A4" s="151" t="s">
        <v>656</v>
      </c>
      <c r="B4" s="167" t="s">
        <v>659</v>
      </c>
      <c r="C4" s="167" t="s">
        <v>660</v>
      </c>
      <c r="D4" s="167" t="s">
        <v>661</v>
      </c>
      <c r="E4" s="168"/>
    </row>
    <row r="5" spans="1:5" ht="16.8" thickBot="1">
      <c r="A5" s="153"/>
      <c r="B5" s="169"/>
      <c r="C5" s="169"/>
      <c r="D5" s="83" t="s">
        <v>653</v>
      </c>
      <c r="E5" s="85" t="s">
        <v>654</v>
      </c>
    </row>
    <row r="6" spans="1:5">
      <c r="A6" s="15" t="s">
        <v>150</v>
      </c>
      <c r="B6" s="16">
        <v>152655000</v>
      </c>
      <c r="C6" s="16">
        <v>-39731791</v>
      </c>
      <c r="D6" s="16">
        <v>-192386791</v>
      </c>
      <c r="E6" s="19">
        <v>-126.03</v>
      </c>
    </row>
    <row r="7" spans="1:5">
      <c r="A7" s="14" t="s">
        <v>149</v>
      </c>
      <c r="B7" s="12">
        <v>-250647000</v>
      </c>
      <c r="C7" s="12">
        <v>-245579844</v>
      </c>
      <c r="D7" s="12">
        <v>5067156</v>
      </c>
      <c r="E7" s="20">
        <v>-2.02</v>
      </c>
    </row>
    <row r="8" spans="1:5">
      <c r="A8" s="14" t="s">
        <v>148</v>
      </c>
      <c r="B8" s="12">
        <v>-27663000</v>
      </c>
      <c r="C8" s="12">
        <v>-29218650</v>
      </c>
      <c r="D8" s="12">
        <v>-1555650</v>
      </c>
      <c r="E8" s="20">
        <v>5.62</v>
      </c>
    </row>
    <row r="9" spans="1:5">
      <c r="A9" s="14" t="s">
        <v>147</v>
      </c>
      <c r="B9" s="12">
        <v>-27663000</v>
      </c>
      <c r="C9" s="12">
        <v>-29218650</v>
      </c>
      <c r="D9" s="12">
        <v>-1555650</v>
      </c>
      <c r="E9" s="20">
        <v>5.62</v>
      </c>
    </row>
    <row r="10" spans="1:5">
      <c r="A10" s="14" t="s">
        <v>146</v>
      </c>
      <c r="B10" s="12">
        <v>-278310000</v>
      </c>
      <c r="C10" s="12">
        <v>-274798494</v>
      </c>
      <c r="D10" s="12">
        <v>3511506</v>
      </c>
      <c r="E10" s="20">
        <v>-1.26</v>
      </c>
    </row>
    <row r="11" spans="1:5">
      <c r="A11" s="14" t="s">
        <v>145</v>
      </c>
      <c r="B11" s="12">
        <v>430965000</v>
      </c>
      <c r="C11" s="12">
        <v>235066703</v>
      </c>
      <c r="D11" s="12">
        <v>-195898297</v>
      </c>
      <c r="E11" s="20">
        <v>-45.46</v>
      </c>
    </row>
    <row r="12" spans="1:5">
      <c r="A12" s="14" t="s">
        <v>144</v>
      </c>
      <c r="B12" s="12">
        <v>411006000</v>
      </c>
      <c r="C12" s="12">
        <v>403682081</v>
      </c>
      <c r="D12" s="12">
        <v>-7323919</v>
      </c>
      <c r="E12" s="20">
        <v>-1.78</v>
      </c>
    </row>
    <row r="13" spans="1:5">
      <c r="A13" s="14" t="s">
        <v>143</v>
      </c>
      <c r="B13" s="12">
        <v>4690000</v>
      </c>
      <c r="C13" s="12">
        <v>4595619</v>
      </c>
      <c r="D13" s="12">
        <v>-94381</v>
      </c>
      <c r="E13" s="20">
        <v>-2.0099999999999998</v>
      </c>
    </row>
    <row r="14" spans="1:5">
      <c r="A14" s="14" t="s">
        <v>142</v>
      </c>
      <c r="B14" s="12">
        <v>44937000</v>
      </c>
      <c r="C14" s="12">
        <v>45235758</v>
      </c>
      <c r="D14" s="12">
        <v>298758</v>
      </c>
      <c r="E14" s="20">
        <v>0.66</v>
      </c>
    </row>
    <row r="15" spans="1:5">
      <c r="A15" s="14" t="s">
        <v>73</v>
      </c>
      <c r="B15" s="12">
        <v>166155000</v>
      </c>
      <c r="C15" s="12">
        <v>156277703</v>
      </c>
      <c r="D15" s="12">
        <v>-9877297</v>
      </c>
      <c r="E15" s="20">
        <v>-5.94</v>
      </c>
    </row>
    <row r="16" spans="1:5">
      <c r="A16" s="14" t="s">
        <v>72</v>
      </c>
      <c r="B16" s="12">
        <v>7342000</v>
      </c>
      <c r="C16" s="12">
        <v>6794868</v>
      </c>
      <c r="D16" s="12">
        <v>-547132</v>
      </c>
      <c r="E16" s="20">
        <v>-7.45</v>
      </c>
    </row>
    <row r="17" spans="1:5">
      <c r="A17" s="14" t="s">
        <v>71</v>
      </c>
      <c r="B17" s="12">
        <v>53047000</v>
      </c>
      <c r="C17" s="12">
        <v>56349792</v>
      </c>
      <c r="D17" s="12">
        <v>3302792</v>
      </c>
      <c r="E17" s="20">
        <v>6.23</v>
      </c>
    </row>
    <row r="18" spans="1:5">
      <c r="A18" s="14" t="s">
        <v>141</v>
      </c>
      <c r="B18" s="12">
        <v>134835000</v>
      </c>
      <c r="C18" s="12">
        <v>134428341</v>
      </c>
      <c r="D18" s="12">
        <v>-406659</v>
      </c>
      <c r="E18" s="20">
        <v>-0.3</v>
      </c>
    </row>
    <row r="19" spans="1:5">
      <c r="A19" s="14" t="s">
        <v>140</v>
      </c>
      <c r="B19" s="12">
        <v>23959000</v>
      </c>
      <c r="C19" s="12">
        <v>30771104</v>
      </c>
      <c r="D19" s="12">
        <v>6812104</v>
      </c>
      <c r="E19" s="20">
        <v>28.43</v>
      </c>
    </row>
    <row r="20" spans="1:5">
      <c r="A20" s="14" t="s">
        <v>139</v>
      </c>
      <c r="B20" s="12">
        <v>11050000</v>
      </c>
      <c r="C20" s="12">
        <v>12535549</v>
      </c>
      <c r="D20" s="12">
        <v>1485549</v>
      </c>
      <c r="E20" s="20">
        <v>13.44</v>
      </c>
    </row>
    <row r="21" spans="1:5">
      <c r="A21" s="14" t="s">
        <v>138</v>
      </c>
      <c r="B21" s="12">
        <v>12909000</v>
      </c>
      <c r="C21" s="12">
        <v>18235555</v>
      </c>
      <c r="D21" s="12">
        <v>5326555</v>
      </c>
      <c r="E21" s="20">
        <v>41.26</v>
      </c>
    </row>
    <row r="22" spans="1:5">
      <c r="A22" s="14" t="s">
        <v>137</v>
      </c>
      <c r="B22" s="12">
        <v>0</v>
      </c>
      <c r="C22" s="12">
        <v>387938</v>
      </c>
      <c r="D22" s="12">
        <v>387938</v>
      </c>
      <c r="E22" s="20"/>
    </row>
    <row r="23" spans="1:5">
      <c r="A23" s="14" t="s">
        <v>662</v>
      </c>
      <c r="B23" s="12">
        <v>0</v>
      </c>
      <c r="C23" s="12">
        <v>460854</v>
      </c>
      <c r="D23" s="12">
        <v>460854</v>
      </c>
      <c r="E23" s="20"/>
    </row>
    <row r="24" spans="1:5">
      <c r="A24" s="14" t="s">
        <v>135</v>
      </c>
      <c r="B24" s="12">
        <v>0</v>
      </c>
      <c r="C24" s="12">
        <v>460854</v>
      </c>
      <c r="D24" s="12">
        <v>460854</v>
      </c>
      <c r="E24" s="20"/>
    </row>
    <row r="25" spans="1:5">
      <c r="A25" s="14" t="s">
        <v>136</v>
      </c>
      <c r="B25" s="12">
        <v>-4000000</v>
      </c>
      <c r="C25" s="12">
        <v>-46434211</v>
      </c>
      <c r="D25" s="12">
        <v>-42434211</v>
      </c>
      <c r="E25" s="20">
        <v>1060.8599999999999</v>
      </c>
    </row>
    <row r="26" spans="1:5">
      <c r="A26" s="14" t="s">
        <v>73</v>
      </c>
      <c r="B26" s="12">
        <v>0</v>
      </c>
      <c r="C26" s="12">
        <v>1882896</v>
      </c>
      <c r="D26" s="12">
        <v>1882896</v>
      </c>
      <c r="E26" s="20"/>
    </row>
    <row r="27" spans="1:5">
      <c r="A27" s="14" t="s">
        <v>72</v>
      </c>
      <c r="B27" s="12">
        <v>0</v>
      </c>
      <c r="C27" s="12">
        <v>33940</v>
      </c>
      <c r="D27" s="12">
        <v>33940</v>
      </c>
      <c r="E27" s="20"/>
    </row>
    <row r="28" spans="1:5">
      <c r="A28" s="14" t="s">
        <v>71</v>
      </c>
      <c r="B28" s="12">
        <v>0</v>
      </c>
      <c r="C28" s="12">
        <v>35100</v>
      </c>
      <c r="D28" s="12">
        <v>35100</v>
      </c>
      <c r="E28" s="20"/>
    </row>
    <row r="29" spans="1:5">
      <c r="A29" s="14" t="s">
        <v>134</v>
      </c>
      <c r="B29" s="12">
        <v>-4000000</v>
      </c>
      <c r="C29" s="12">
        <v>-48386147</v>
      </c>
      <c r="D29" s="12">
        <v>-44386147</v>
      </c>
      <c r="E29" s="20">
        <v>1109.6500000000001</v>
      </c>
    </row>
    <row r="30" spans="1:5">
      <c r="A30" s="14" t="s">
        <v>133</v>
      </c>
      <c r="B30" s="12">
        <v>0</v>
      </c>
      <c r="C30" s="12">
        <v>-13902468</v>
      </c>
      <c r="D30" s="12">
        <v>-13902468</v>
      </c>
      <c r="E30" s="20"/>
    </row>
    <row r="31" spans="1:5">
      <c r="A31" s="14" t="s">
        <v>132</v>
      </c>
      <c r="B31" s="12">
        <v>0</v>
      </c>
      <c r="C31" s="12">
        <v>-139898595</v>
      </c>
      <c r="D31" s="12">
        <v>-139898595</v>
      </c>
      <c r="E31" s="20"/>
    </row>
    <row r="32" spans="1:5">
      <c r="A32" s="14" t="s">
        <v>131</v>
      </c>
      <c r="B32" s="12">
        <v>152655000</v>
      </c>
      <c r="C32" s="12">
        <v>-39731791</v>
      </c>
      <c r="D32" s="12">
        <v>-192386791</v>
      </c>
      <c r="E32" s="20">
        <v>-126.03</v>
      </c>
    </row>
    <row r="33" spans="1:5">
      <c r="A33" s="13" t="s">
        <v>130</v>
      </c>
      <c r="B33" s="11">
        <v>152655000</v>
      </c>
      <c r="C33" s="11">
        <v>-39731791</v>
      </c>
      <c r="D33" s="11">
        <v>-192386791</v>
      </c>
      <c r="E33" s="21">
        <v>-126.03</v>
      </c>
    </row>
    <row r="34" spans="1:5">
      <c r="A34" s="13" t="s">
        <v>129</v>
      </c>
      <c r="B34" s="11">
        <v>-180961000</v>
      </c>
      <c r="C34" s="11">
        <v>-356712660</v>
      </c>
      <c r="D34" s="11">
        <v>-175751660</v>
      </c>
      <c r="E34" s="21">
        <v>97.12</v>
      </c>
    </row>
    <row r="35" spans="1:5">
      <c r="A35" s="14" t="s">
        <v>128</v>
      </c>
      <c r="B35" s="12">
        <v>0</v>
      </c>
      <c r="C35" s="12">
        <v>120830307</v>
      </c>
      <c r="D35" s="12">
        <v>120830307</v>
      </c>
      <c r="E35" s="20"/>
    </row>
    <row r="36" spans="1:5">
      <c r="A36" s="14" t="s">
        <v>127</v>
      </c>
      <c r="B36" s="12">
        <v>0</v>
      </c>
      <c r="C36" s="12">
        <v>120830307</v>
      </c>
      <c r="D36" s="12">
        <v>120830307</v>
      </c>
      <c r="E36" s="20"/>
    </row>
    <row r="37" spans="1:5">
      <c r="A37" s="14" t="s">
        <v>126</v>
      </c>
      <c r="B37" s="12">
        <v>0</v>
      </c>
      <c r="C37" s="12">
        <v>45305819</v>
      </c>
      <c r="D37" s="12">
        <v>45305819</v>
      </c>
      <c r="E37" s="20"/>
    </row>
    <row r="38" spans="1:5">
      <c r="A38" s="14" t="s">
        <v>125</v>
      </c>
      <c r="B38" s="12">
        <v>0</v>
      </c>
      <c r="C38" s="12">
        <v>45305819</v>
      </c>
      <c r="D38" s="12">
        <v>45305819</v>
      </c>
      <c r="E38" s="20"/>
    </row>
    <row r="39" spans="1:5">
      <c r="A39" s="14" t="s">
        <v>124</v>
      </c>
      <c r="B39" s="12">
        <v>0</v>
      </c>
      <c r="C39" s="12">
        <v>9050</v>
      </c>
      <c r="D39" s="12">
        <v>9050</v>
      </c>
      <c r="E39" s="20"/>
    </row>
    <row r="40" spans="1:5">
      <c r="A40" s="14" t="s">
        <v>123</v>
      </c>
      <c r="B40" s="12">
        <v>0</v>
      </c>
      <c r="C40" s="12">
        <v>9050</v>
      </c>
      <c r="D40" s="12">
        <v>9050</v>
      </c>
      <c r="E40" s="20"/>
    </row>
    <row r="41" spans="1:5">
      <c r="A41" s="14" t="s">
        <v>122</v>
      </c>
      <c r="B41" s="12">
        <v>0</v>
      </c>
      <c r="C41" s="12">
        <v>9050</v>
      </c>
      <c r="D41" s="12">
        <v>9050</v>
      </c>
      <c r="E41" s="20"/>
    </row>
    <row r="42" spans="1:5">
      <c r="A42" s="14" t="s">
        <v>108</v>
      </c>
      <c r="B42" s="12">
        <v>0</v>
      </c>
      <c r="C42" s="12">
        <v>9050</v>
      </c>
      <c r="D42" s="12">
        <v>9050</v>
      </c>
      <c r="E42" s="20"/>
    </row>
    <row r="43" spans="1:5">
      <c r="A43" s="14" t="s">
        <v>121</v>
      </c>
      <c r="B43" s="12">
        <v>0</v>
      </c>
      <c r="C43" s="12">
        <v>683155</v>
      </c>
      <c r="D43" s="12">
        <v>683155</v>
      </c>
      <c r="E43" s="20"/>
    </row>
    <row r="44" spans="1:5">
      <c r="A44" s="14" t="s">
        <v>120</v>
      </c>
      <c r="B44" s="12">
        <v>0</v>
      </c>
      <c r="C44" s="12">
        <v>683155</v>
      </c>
      <c r="D44" s="12">
        <v>683155</v>
      </c>
      <c r="E44" s="20"/>
    </row>
    <row r="45" spans="1:5">
      <c r="A45" s="14" t="s">
        <v>119</v>
      </c>
      <c r="B45" s="12">
        <v>27663000</v>
      </c>
      <c r="C45" s="12">
        <v>5245582</v>
      </c>
      <c r="D45" s="12">
        <v>-22417418</v>
      </c>
      <c r="E45" s="20">
        <v>-81.040000000000006</v>
      </c>
    </row>
    <row r="46" spans="1:5">
      <c r="A46" s="14" t="s">
        <v>663</v>
      </c>
      <c r="B46" s="12">
        <v>0</v>
      </c>
      <c r="C46" s="12">
        <v>-406200</v>
      </c>
      <c r="D46" s="12">
        <v>-406200</v>
      </c>
      <c r="E46" s="20"/>
    </row>
    <row r="47" spans="1:5">
      <c r="A47" s="14" t="s">
        <v>664</v>
      </c>
      <c r="B47" s="12">
        <v>0</v>
      </c>
      <c r="C47" s="12">
        <v>-406200</v>
      </c>
      <c r="D47" s="12">
        <v>-406200</v>
      </c>
      <c r="E47" s="20"/>
    </row>
    <row r="48" spans="1:5">
      <c r="A48" s="14" t="s">
        <v>118</v>
      </c>
      <c r="B48" s="12">
        <v>0</v>
      </c>
      <c r="C48" s="12">
        <v>-167623393</v>
      </c>
      <c r="D48" s="12">
        <v>-167623393</v>
      </c>
      <c r="E48" s="20"/>
    </row>
    <row r="49" spans="1:5">
      <c r="A49" s="14" t="s">
        <v>117</v>
      </c>
      <c r="B49" s="12">
        <v>0</v>
      </c>
      <c r="C49" s="12">
        <v>-166690257</v>
      </c>
      <c r="D49" s="12">
        <v>-166690257</v>
      </c>
      <c r="E49" s="20"/>
    </row>
    <row r="50" spans="1:5">
      <c r="A50" s="14" t="s">
        <v>665</v>
      </c>
      <c r="B50" s="12">
        <v>0</v>
      </c>
      <c r="C50" s="12">
        <v>-933136</v>
      </c>
      <c r="D50" s="12">
        <v>-933136</v>
      </c>
      <c r="E50" s="20"/>
    </row>
    <row r="51" spans="1:5">
      <c r="A51" s="14" t="s">
        <v>116</v>
      </c>
      <c r="B51" s="12">
        <v>-194650000</v>
      </c>
      <c r="C51" s="12">
        <v>-299299449</v>
      </c>
      <c r="D51" s="12">
        <v>-104649449</v>
      </c>
      <c r="E51" s="20">
        <v>53.76</v>
      </c>
    </row>
    <row r="52" spans="1:5">
      <c r="A52" s="14" t="s">
        <v>115</v>
      </c>
      <c r="B52" s="12">
        <v>-194650000</v>
      </c>
      <c r="C52" s="12">
        <v>-299299449</v>
      </c>
      <c r="D52" s="12">
        <v>-104649449</v>
      </c>
      <c r="E52" s="20">
        <v>53.76</v>
      </c>
    </row>
    <row r="53" spans="1:5">
      <c r="A53" s="14" t="s">
        <v>114</v>
      </c>
      <c r="B53" s="12">
        <v>-194650000</v>
      </c>
      <c r="C53" s="12">
        <v>-299299449</v>
      </c>
      <c r="D53" s="12">
        <v>-104649449</v>
      </c>
      <c r="E53" s="20">
        <v>53.76</v>
      </c>
    </row>
    <row r="54" spans="1:5">
      <c r="A54" s="14" t="s">
        <v>113</v>
      </c>
      <c r="B54" s="12">
        <v>-4000000</v>
      </c>
      <c r="C54" s="12">
        <v>-4904673</v>
      </c>
      <c r="D54" s="12">
        <v>-904673</v>
      </c>
      <c r="E54" s="20">
        <v>22.62</v>
      </c>
    </row>
    <row r="55" spans="1:5">
      <c r="A55" s="14" t="s">
        <v>112</v>
      </c>
      <c r="B55" s="12">
        <v>0</v>
      </c>
      <c r="C55" s="12">
        <v>-4675887</v>
      </c>
      <c r="D55" s="12">
        <v>-4675887</v>
      </c>
      <c r="E55" s="20"/>
    </row>
    <row r="56" spans="1:5">
      <c r="A56" s="14" t="s">
        <v>111</v>
      </c>
      <c r="B56" s="12">
        <v>-132000000</v>
      </c>
      <c r="C56" s="12">
        <v>-201123391</v>
      </c>
      <c r="D56" s="12">
        <v>-69123391</v>
      </c>
      <c r="E56" s="20">
        <v>52.37</v>
      </c>
    </row>
    <row r="57" spans="1:5">
      <c r="A57" s="14" t="s">
        <v>110</v>
      </c>
      <c r="B57" s="12">
        <v>-6155000</v>
      </c>
      <c r="C57" s="12">
        <v>-7238235</v>
      </c>
      <c r="D57" s="12">
        <v>-1083235</v>
      </c>
      <c r="E57" s="20">
        <v>17.600000000000001</v>
      </c>
    </row>
    <row r="58" spans="1:5">
      <c r="A58" s="14" t="s">
        <v>109</v>
      </c>
      <c r="B58" s="12">
        <v>-52495000</v>
      </c>
      <c r="C58" s="12">
        <v>-77530062</v>
      </c>
      <c r="D58" s="12">
        <v>-25035062</v>
      </c>
      <c r="E58" s="20">
        <v>47.69</v>
      </c>
    </row>
    <row r="59" spans="1:5">
      <c r="A59" s="14" t="s">
        <v>108</v>
      </c>
      <c r="B59" s="12">
        <v>0</v>
      </c>
      <c r="C59" s="12">
        <v>-3827201</v>
      </c>
      <c r="D59" s="12">
        <v>-3827201</v>
      </c>
      <c r="E59" s="20"/>
    </row>
    <row r="60" spans="1:5">
      <c r="A60" s="14" t="s">
        <v>107</v>
      </c>
      <c r="B60" s="12">
        <v>-13974000</v>
      </c>
      <c r="C60" s="12">
        <v>-61457531</v>
      </c>
      <c r="D60" s="12">
        <v>-47483531</v>
      </c>
      <c r="E60" s="20">
        <v>339.8</v>
      </c>
    </row>
    <row r="61" spans="1:5">
      <c r="A61" s="14" t="s">
        <v>106</v>
      </c>
      <c r="B61" s="12">
        <v>-2624000</v>
      </c>
      <c r="C61" s="12">
        <v>-18534535</v>
      </c>
      <c r="D61" s="12">
        <v>-15910535</v>
      </c>
      <c r="E61" s="20">
        <v>606.35</v>
      </c>
    </row>
    <row r="62" spans="1:5">
      <c r="A62" s="14" t="s">
        <v>105</v>
      </c>
      <c r="B62" s="12">
        <v>-11350000</v>
      </c>
      <c r="C62" s="12">
        <v>-42922996</v>
      </c>
      <c r="D62" s="12">
        <v>-31572996</v>
      </c>
      <c r="E62" s="20">
        <v>278.18</v>
      </c>
    </row>
    <row r="63" spans="1:5">
      <c r="A63" s="13" t="s">
        <v>104</v>
      </c>
      <c r="B63" s="11">
        <v>-180961000</v>
      </c>
      <c r="C63" s="11">
        <v>-356712660</v>
      </c>
      <c r="D63" s="11">
        <v>-175751660</v>
      </c>
      <c r="E63" s="21">
        <v>97.12</v>
      </c>
    </row>
    <row r="64" spans="1:5">
      <c r="A64" s="13" t="s">
        <v>103</v>
      </c>
      <c r="B64" s="11">
        <v>98816000</v>
      </c>
      <c r="C64" s="11">
        <v>146267545</v>
      </c>
      <c r="D64" s="11">
        <v>47451545</v>
      </c>
      <c r="E64" s="21">
        <v>48.02</v>
      </c>
    </row>
    <row r="65" spans="1:5">
      <c r="A65" s="14" t="s">
        <v>102</v>
      </c>
      <c r="B65" s="12">
        <v>6500000</v>
      </c>
      <c r="C65" s="12">
        <v>674911831</v>
      </c>
      <c r="D65" s="12">
        <v>668411831</v>
      </c>
      <c r="E65" s="20">
        <v>10283.26</v>
      </c>
    </row>
    <row r="66" spans="1:5">
      <c r="A66" s="14" t="s">
        <v>101</v>
      </c>
      <c r="B66" s="12">
        <v>6500000</v>
      </c>
      <c r="C66" s="12">
        <v>674911831</v>
      </c>
      <c r="D66" s="12">
        <v>668411831</v>
      </c>
      <c r="E66" s="20">
        <v>10283.26</v>
      </c>
    </row>
    <row r="67" spans="1:5">
      <c r="A67" s="14" t="s">
        <v>100</v>
      </c>
      <c r="B67" s="12">
        <v>92316000</v>
      </c>
      <c r="C67" s="12">
        <v>138011314</v>
      </c>
      <c r="D67" s="12">
        <v>45695314</v>
      </c>
      <c r="E67" s="20">
        <v>49.5</v>
      </c>
    </row>
    <row r="68" spans="1:5">
      <c r="A68" s="14" t="s">
        <v>99</v>
      </c>
      <c r="B68" s="12">
        <v>92316000</v>
      </c>
      <c r="C68" s="12">
        <v>138011314</v>
      </c>
      <c r="D68" s="12">
        <v>45695314</v>
      </c>
      <c r="E68" s="20">
        <v>49.5</v>
      </c>
    </row>
    <row r="69" spans="1:5">
      <c r="A69" s="14" t="s">
        <v>98</v>
      </c>
      <c r="B69" s="12">
        <v>83754000</v>
      </c>
      <c r="C69" s="12">
        <v>129449314</v>
      </c>
      <c r="D69" s="12">
        <v>45695314</v>
      </c>
      <c r="E69" s="20">
        <v>54.56</v>
      </c>
    </row>
    <row r="70" spans="1:5">
      <c r="A70" s="14" t="s">
        <v>97</v>
      </c>
      <c r="B70" s="12">
        <v>8562000</v>
      </c>
      <c r="C70" s="12">
        <v>8562000</v>
      </c>
      <c r="D70" s="12">
        <v>0</v>
      </c>
      <c r="E70" s="20">
        <v>0</v>
      </c>
    </row>
    <row r="71" spans="1:5">
      <c r="A71" s="14" t="s">
        <v>96</v>
      </c>
      <c r="B71" s="12">
        <v>0</v>
      </c>
      <c r="C71" s="12">
        <v>-666655600</v>
      </c>
      <c r="D71" s="12">
        <v>-666655600</v>
      </c>
      <c r="E71" s="20"/>
    </row>
    <row r="72" spans="1:5">
      <c r="A72" s="14" t="s">
        <v>95</v>
      </c>
      <c r="B72" s="12">
        <v>0</v>
      </c>
      <c r="C72" s="12">
        <v>-666655600</v>
      </c>
      <c r="D72" s="12">
        <v>-666655600</v>
      </c>
      <c r="E72" s="20"/>
    </row>
    <row r="73" spans="1:5">
      <c r="A73" s="13" t="s">
        <v>94</v>
      </c>
      <c r="B73" s="11">
        <v>98816000</v>
      </c>
      <c r="C73" s="11">
        <v>146267545</v>
      </c>
      <c r="D73" s="11">
        <v>47451545</v>
      </c>
      <c r="E73" s="21">
        <v>48.02</v>
      </c>
    </row>
    <row r="74" spans="1:5">
      <c r="A74" s="13" t="s">
        <v>93</v>
      </c>
      <c r="B74" s="11">
        <v>0</v>
      </c>
      <c r="C74" s="11">
        <v>-387938</v>
      </c>
      <c r="D74" s="11">
        <v>-387938</v>
      </c>
      <c r="E74" s="21"/>
    </row>
    <row r="75" spans="1:5">
      <c r="A75" s="13" t="s">
        <v>92</v>
      </c>
      <c r="B75" s="11">
        <v>70510000</v>
      </c>
      <c r="C75" s="11">
        <v>-250564844</v>
      </c>
      <c r="D75" s="11">
        <v>-321074844</v>
      </c>
      <c r="E75" s="21">
        <v>-455.36</v>
      </c>
    </row>
    <row r="76" spans="1:5">
      <c r="A76" s="13" t="s">
        <v>91</v>
      </c>
      <c r="B76" s="11">
        <v>1531495000</v>
      </c>
      <c r="C76" s="11">
        <v>647464451</v>
      </c>
      <c r="D76" s="11">
        <v>-884030549</v>
      </c>
      <c r="E76" s="21">
        <v>-57.72</v>
      </c>
    </row>
    <row r="77" spans="1:5">
      <c r="A77" s="13" t="s">
        <v>90</v>
      </c>
      <c r="B77" s="11">
        <v>1602005000</v>
      </c>
      <c r="C77" s="11">
        <v>396899607</v>
      </c>
      <c r="D77" s="11">
        <v>-1205105393</v>
      </c>
      <c r="E77" s="21">
        <v>-75.22</v>
      </c>
    </row>
    <row r="78" spans="1:5">
      <c r="A78" s="13" t="s">
        <v>89</v>
      </c>
      <c r="B78" s="11">
        <v>0</v>
      </c>
      <c r="C78" s="11">
        <v>0</v>
      </c>
      <c r="D78" s="11">
        <v>0</v>
      </c>
      <c r="E78" s="21"/>
    </row>
    <row r="79" spans="1:5">
      <c r="A79" s="14" t="s">
        <v>88</v>
      </c>
      <c r="B79" s="12">
        <v>0</v>
      </c>
      <c r="C79" s="12">
        <v>9200000</v>
      </c>
      <c r="D79" s="12">
        <v>9200000</v>
      </c>
      <c r="E79" s="20"/>
    </row>
    <row r="80" spans="1:5">
      <c r="A80" s="14" t="s">
        <v>87</v>
      </c>
      <c r="B80" s="12">
        <v>5550000</v>
      </c>
      <c r="C80" s="12">
        <v>-580886</v>
      </c>
      <c r="D80" s="12">
        <v>-6130886</v>
      </c>
      <c r="E80" s="20">
        <v>-110.47</v>
      </c>
    </row>
    <row r="81" spans="1:5">
      <c r="A81" s="14" t="s">
        <v>86</v>
      </c>
      <c r="B81" s="12">
        <v>10050000</v>
      </c>
      <c r="C81" s="12">
        <v>16606</v>
      </c>
      <c r="D81" s="12">
        <v>-10033394</v>
      </c>
      <c r="E81" s="20">
        <v>-99.83</v>
      </c>
    </row>
    <row r="82" spans="1:5">
      <c r="A82" s="14" t="s">
        <v>85</v>
      </c>
      <c r="B82" s="12">
        <v>-4500000</v>
      </c>
      <c r="C82" s="12">
        <v>-597492</v>
      </c>
      <c r="D82" s="12">
        <v>3902508</v>
      </c>
      <c r="E82" s="20">
        <v>-86.72</v>
      </c>
    </row>
    <row r="83" spans="1:5">
      <c r="A83" s="14" t="s">
        <v>84</v>
      </c>
      <c r="B83" s="12">
        <v>0</v>
      </c>
      <c r="C83" s="12">
        <v>9995501</v>
      </c>
      <c r="D83" s="12">
        <v>9995501</v>
      </c>
      <c r="E83" s="20"/>
    </row>
    <row r="84" spans="1:5">
      <c r="A84" s="14" t="s">
        <v>83</v>
      </c>
      <c r="B84" s="12">
        <v>0</v>
      </c>
      <c r="C84" s="12">
        <v>9995501</v>
      </c>
      <c r="D84" s="12">
        <v>9995501</v>
      </c>
      <c r="E84" s="20"/>
    </row>
    <row r="85" spans="1:5">
      <c r="A85" s="14" t="s">
        <v>82</v>
      </c>
      <c r="B85" s="12">
        <v>0</v>
      </c>
      <c r="C85" s="12">
        <v>6885622</v>
      </c>
      <c r="D85" s="12">
        <v>6885622</v>
      </c>
      <c r="E85" s="20"/>
    </row>
    <row r="86" spans="1:5">
      <c r="A86" s="14" t="s">
        <v>81</v>
      </c>
      <c r="B86" s="12">
        <v>0</v>
      </c>
      <c r="C86" s="12">
        <v>6885622</v>
      </c>
      <c r="D86" s="12">
        <v>6885622</v>
      </c>
      <c r="E86" s="20"/>
    </row>
    <row r="87" spans="1:5">
      <c r="A87" s="14" t="s">
        <v>142</v>
      </c>
      <c r="B87" s="12">
        <v>0</v>
      </c>
      <c r="C87" s="12">
        <v>329136</v>
      </c>
      <c r="D87" s="12">
        <v>329136</v>
      </c>
      <c r="E87" s="20"/>
    </row>
    <row r="88" spans="1:5">
      <c r="A88" s="14" t="s">
        <v>73</v>
      </c>
      <c r="B88" s="12">
        <v>0</v>
      </c>
      <c r="C88" s="12">
        <v>5237433</v>
      </c>
      <c r="D88" s="12">
        <v>5237433</v>
      </c>
      <c r="E88" s="20"/>
    </row>
    <row r="89" spans="1:5">
      <c r="A89" s="14" t="s">
        <v>71</v>
      </c>
      <c r="B89" s="12">
        <v>0</v>
      </c>
      <c r="C89" s="12">
        <v>1319053</v>
      </c>
      <c r="D89" s="12">
        <v>1319053</v>
      </c>
      <c r="E89" s="20"/>
    </row>
    <row r="90" spans="1:5">
      <c r="A90" s="14" t="s">
        <v>666</v>
      </c>
      <c r="B90" s="12">
        <v>0</v>
      </c>
      <c r="C90" s="12">
        <v>1275193</v>
      </c>
      <c r="D90" s="12">
        <v>1275193</v>
      </c>
      <c r="E90" s="20"/>
    </row>
    <row r="91" spans="1:5">
      <c r="A91" s="14" t="s">
        <v>667</v>
      </c>
      <c r="B91" s="12">
        <v>0</v>
      </c>
      <c r="C91" s="12">
        <v>1275193</v>
      </c>
      <c r="D91" s="12">
        <v>1275193</v>
      </c>
      <c r="E91" s="20"/>
    </row>
    <row r="92" spans="1:5">
      <c r="A92" s="14" t="s">
        <v>668</v>
      </c>
      <c r="B92" s="12">
        <v>0</v>
      </c>
      <c r="C92" s="12">
        <v>1275193</v>
      </c>
      <c r="D92" s="12">
        <v>1275193</v>
      </c>
      <c r="E92" s="20"/>
    </row>
    <row r="93" spans="1:5">
      <c r="A93" s="14" t="s">
        <v>80</v>
      </c>
      <c r="B93" s="12">
        <v>0</v>
      </c>
      <c r="C93" s="12">
        <v>25470800</v>
      </c>
      <c r="D93" s="12">
        <v>25470800</v>
      </c>
      <c r="E93" s="20"/>
    </row>
    <row r="94" spans="1:5">
      <c r="A94" s="14" t="s">
        <v>79</v>
      </c>
      <c r="B94" s="12">
        <v>0</v>
      </c>
      <c r="C94" s="12">
        <v>25470800</v>
      </c>
      <c r="D94" s="12">
        <v>25470800</v>
      </c>
      <c r="E94" s="20"/>
    </row>
    <row r="95" spans="1:5">
      <c r="A95" s="14" t="s">
        <v>73</v>
      </c>
      <c r="B95" s="12">
        <v>0</v>
      </c>
      <c r="C95" s="12">
        <v>2025066</v>
      </c>
      <c r="D95" s="12">
        <v>2025066</v>
      </c>
      <c r="E95" s="20"/>
    </row>
    <row r="96" spans="1:5">
      <c r="A96" s="14" t="s">
        <v>72</v>
      </c>
      <c r="B96" s="12">
        <v>0</v>
      </c>
      <c r="C96" s="12">
        <v>373234</v>
      </c>
      <c r="D96" s="12">
        <v>373234</v>
      </c>
      <c r="E96" s="20"/>
    </row>
    <row r="97" spans="1:5">
      <c r="A97" s="14" t="s">
        <v>71</v>
      </c>
      <c r="B97" s="12">
        <v>0</v>
      </c>
      <c r="C97" s="12">
        <v>23072500</v>
      </c>
      <c r="D97" s="12">
        <v>23072500</v>
      </c>
      <c r="E97" s="20"/>
    </row>
    <row r="98" spans="1:5">
      <c r="A98" s="14" t="s">
        <v>78</v>
      </c>
      <c r="B98" s="12">
        <v>0</v>
      </c>
      <c r="C98" s="12">
        <v>44533</v>
      </c>
      <c r="D98" s="12">
        <v>44533</v>
      </c>
      <c r="E98" s="20"/>
    </row>
    <row r="99" spans="1:5">
      <c r="A99" s="14" t="s">
        <v>77</v>
      </c>
      <c r="B99" s="12">
        <v>0</v>
      </c>
      <c r="C99" s="12">
        <v>44533</v>
      </c>
      <c r="D99" s="12">
        <v>44533</v>
      </c>
      <c r="E99" s="20"/>
    </row>
    <row r="100" spans="1:5">
      <c r="A100" s="14" t="s">
        <v>76</v>
      </c>
      <c r="B100" s="12">
        <v>0</v>
      </c>
      <c r="C100" s="12">
        <v>0</v>
      </c>
      <c r="D100" s="12">
        <v>0</v>
      </c>
      <c r="E100" s="20"/>
    </row>
    <row r="101" spans="1:5">
      <c r="A101" s="14" t="s">
        <v>75</v>
      </c>
      <c r="B101" s="12">
        <v>10000000</v>
      </c>
      <c r="C101" s="12">
        <v>0</v>
      </c>
      <c r="D101" s="12">
        <v>-10000000</v>
      </c>
      <c r="E101" s="20">
        <v>-100</v>
      </c>
    </row>
    <row r="102" spans="1:5">
      <c r="A102" s="14" t="s">
        <v>73</v>
      </c>
      <c r="B102" s="12">
        <v>8000000</v>
      </c>
      <c r="C102" s="12">
        <v>0</v>
      </c>
      <c r="D102" s="12">
        <v>-8000000</v>
      </c>
      <c r="E102" s="20">
        <v>-100</v>
      </c>
    </row>
    <row r="103" spans="1:5">
      <c r="A103" s="14" t="s">
        <v>72</v>
      </c>
      <c r="B103" s="12">
        <v>1000000</v>
      </c>
      <c r="C103" s="12">
        <v>0</v>
      </c>
      <c r="D103" s="12">
        <v>-1000000</v>
      </c>
      <c r="E103" s="20">
        <v>-100</v>
      </c>
    </row>
    <row r="104" spans="1:5">
      <c r="A104" s="14" t="s">
        <v>71</v>
      </c>
      <c r="B104" s="12">
        <v>1000000</v>
      </c>
      <c r="C104" s="12">
        <v>0</v>
      </c>
      <c r="D104" s="12">
        <v>-1000000</v>
      </c>
      <c r="E104" s="20">
        <v>-100</v>
      </c>
    </row>
    <row r="105" spans="1:5">
      <c r="A105" s="14" t="s">
        <v>74</v>
      </c>
      <c r="B105" s="12">
        <v>-10000000</v>
      </c>
      <c r="C105" s="12">
        <v>0</v>
      </c>
      <c r="D105" s="12">
        <v>10000000</v>
      </c>
      <c r="E105" s="20">
        <v>-100</v>
      </c>
    </row>
    <row r="106" spans="1:5">
      <c r="A106" s="14" t="s">
        <v>73</v>
      </c>
      <c r="B106" s="12">
        <v>-8000000</v>
      </c>
      <c r="C106" s="12">
        <v>0</v>
      </c>
      <c r="D106" s="12">
        <v>8000000</v>
      </c>
      <c r="E106" s="20">
        <v>-100</v>
      </c>
    </row>
    <row r="107" spans="1:5">
      <c r="A107" s="14" t="s">
        <v>72</v>
      </c>
      <c r="B107" s="12">
        <v>-1000000</v>
      </c>
      <c r="C107" s="12">
        <v>0</v>
      </c>
      <c r="D107" s="12">
        <v>1000000</v>
      </c>
      <c r="E107" s="20">
        <v>-100</v>
      </c>
    </row>
    <row r="108" spans="1:5">
      <c r="A108" s="14" t="s">
        <v>71</v>
      </c>
      <c r="B108" s="12">
        <v>-1000000</v>
      </c>
      <c r="C108" s="12">
        <v>0</v>
      </c>
      <c r="D108" s="12">
        <v>1000000</v>
      </c>
      <c r="E108" s="20">
        <v>-100</v>
      </c>
    </row>
    <row r="109" spans="1:5">
      <c r="A109" s="14" t="s">
        <v>70</v>
      </c>
      <c r="B109" s="12">
        <v>0</v>
      </c>
      <c r="C109" s="12">
        <v>1202</v>
      </c>
      <c r="D109" s="12">
        <v>1202</v>
      </c>
      <c r="E109" s="20"/>
    </row>
    <row r="110" spans="1:5">
      <c r="A110" s="14" t="s">
        <v>69</v>
      </c>
      <c r="B110" s="12">
        <v>0</v>
      </c>
      <c r="C110" s="12">
        <v>317571</v>
      </c>
      <c r="D110" s="12">
        <v>317571</v>
      </c>
      <c r="E110" s="20"/>
    </row>
    <row r="111" spans="1:5">
      <c r="A111" s="14" t="s">
        <v>68</v>
      </c>
      <c r="B111" s="12">
        <v>0</v>
      </c>
      <c r="C111" s="12">
        <v>-316369</v>
      </c>
      <c r="D111" s="12">
        <v>-316369</v>
      </c>
      <c r="E111" s="20"/>
    </row>
    <row r="112" spans="1:5">
      <c r="A112" s="14" t="s">
        <v>67</v>
      </c>
      <c r="B112" s="12">
        <v>134835000</v>
      </c>
      <c r="C112" s="12">
        <v>134428341</v>
      </c>
      <c r="D112" s="12">
        <v>-406659</v>
      </c>
      <c r="E112" s="20">
        <v>-0.3</v>
      </c>
    </row>
    <row r="113" spans="1:5">
      <c r="A113" s="14" t="s">
        <v>66</v>
      </c>
      <c r="B113" s="12">
        <v>-250647000</v>
      </c>
      <c r="C113" s="12">
        <v>-245579844</v>
      </c>
      <c r="D113" s="12">
        <v>5067156</v>
      </c>
      <c r="E113" s="20">
        <v>-2.02</v>
      </c>
    </row>
    <row r="114" spans="1:5" ht="16.8" thickBot="1">
      <c r="A114" s="29" t="s">
        <v>65</v>
      </c>
      <c r="B114" s="28">
        <v>-250647000</v>
      </c>
      <c r="C114" s="28">
        <v>-245579844</v>
      </c>
      <c r="D114" s="28">
        <v>5067156</v>
      </c>
      <c r="E114" s="27">
        <v>-2.02</v>
      </c>
    </row>
    <row r="115" spans="1:5">
      <c r="A115" s="165" t="s">
        <v>64</v>
      </c>
      <c r="B115" s="165"/>
      <c r="C115" s="165"/>
      <c r="D115" s="165"/>
      <c r="E115" s="165"/>
    </row>
    <row r="116" spans="1:5" ht="382.2" customHeight="1">
      <c r="A116" s="166" t="s">
        <v>896</v>
      </c>
      <c r="B116" s="166"/>
      <c r="C116" s="166"/>
      <c r="D116" s="166"/>
      <c r="E116" s="166"/>
    </row>
  </sheetData>
  <mergeCells count="6">
    <mergeCell ref="A115:E115"/>
    <mergeCell ref="A116:E116"/>
    <mergeCell ref="A4:A5"/>
    <mergeCell ref="D4:E4"/>
    <mergeCell ref="B4:B5"/>
    <mergeCell ref="C4:C5"/>
  </mergeCells>
  <phoneticPr fontId="2" type="noConversion"/>
  <pageMargins left="0.55118110236220474" right="0.35433070866141736" top="0.98425196850393704" bottom="0.98425196850393704" header="0.51181102362204722" footer="0.51181102362204722"/>
  <pageSetup paperSize="9" scale="90"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opLeftCell="A46" workbookViewId="0">
      <selection activeCell="D70" sqref="D70"/>
    </sheetView>
  </sheetViews>
  <sheetFormatPr defaultRowHeight="16.2"/>
  <cols>
    <col min="1" max="1" width="25.6640625" customWidth="1"/>
    <col min="2" max="2" width="20.6640625" customWidth="1"/>
    <col min="3" max="3" width="9.6640625" customWidth="1"/>
    <col min="4" max="4" width="20.6640625" customWidth="1"/>
    <col min="5" max="5" width="9.6640625" customWidth="1"/>
    <col min="6" max="6" width="18.6640625" customWidth="1"/>
    <col min="7" max="7" width="9.6640625" customWidth="1"/>
    <col min="8" max="8" width="25.6640625" customWidth="1"/>
    <col min="9" max="9" width="20.109375" customWidth="1"/>
    <col min="10" max="10" width="9.6640625" customWidth="1"/>
    <col min="11" max="11" width="20.88671875" customWidth="1"/>
    <col min="12" max="12" width="9.6640625" customWidth="1"/>
    <col min="13" max="13" width="18.6640625" customWidth="1"/>
    <col min="14" max="14" width="9.6640625" customWidth="1"/>
    <col min="257" max="257" width="25.6640625" customWidth="1"/>
    <col min="258" max="258" width="20.6640625" customWidth="1"/>
    <col min="259" max="259" width="9.6640625" customWidth="1"/>
    <col min="260" max="260" width="20.6640625" customWidth="1"/>
    <col min="261" max="261" width="9.6640625" customWidth="1"/>
    <col min="262" max="262" width="18.6640625" customWidth="1"/>
    <col min="263" max="263" width="9.6640625" customWidth="1"/>
    <col min="264" max="264" width="25.6640625" customWidth="1"/>
    <col min="265" max="265" width="20.109375" customWidth="1"/>
    <col min="266" max="266" width="9.6640625" customWidth="1"/>
    <col min="267" max="267" width="20.88671875" customWidth="1"/>
    <col min="268" max="268" width="9.6640625" customWidth="1"/>
    <col min="269" max="269" width="18.6640625" customWidth="1"/>
    <col min="270" max="270" width="9.6640625" customWidth="1"/>
    <col min="513" max="513" width="25.6640625" customWidth="1"/>
    <col min="514" max="514" width="20.6640625" customWidth="1"/>
    <col min="515" max="515" width="9.6640625" customWidth="1"/>
    <col min="516" max="516" width="20.6640625" customWidth="1"/>
    <col min="517" max="517" width="9.6640625" customWidth="1"/>
    <col min="518" max="518" width="18.6640625" customWidth="1"/>
    <col min="519" max="519" width="9.6640625" customWidth="1"/>
    <col min="520" max="520" width="25.6640625" customWidth="1"/>
    <col min="521" max="521" width="20.109375" customWidth="1"/>
    <col min="522" max="522" width="9.6640625" customWidth="1"/>
    <col min="523" max="523" width="20.88671875" customWidth="1"/>
    <col min="524" max="524" width="9.6640625" customWidth="1"/>
    <col min="525" max="525" width="18.6640625" customWidth="1"/>
    <col min="526" max="526" width="9.6640625" customWidth="1"/>
    <col min="769" max="769" width="25.6640625" customWidth="1"/>
    <col min="770" max="770" width="20.6640625" customWidth="1"/>
    <col min="771" max="771" width="9.6640625" customWidth="1"/>
    <col min="772" max="772" width="20.6640625" customWidth="1"/>
    <col min="773" max="773" width="9.6640625" customWidth="1"/>
    <col min="774" max="774" width="18.6640625" customWidth="1"/>
    <col min="775" max="775" width="9.6640625" customWidth="1"/>
    <col min="776" max="776" width="25.6640625" customWidth="1"/>
    <col min="777" max="777" width="20.109375" customWidth="1"/>
    <col min="778" max="778" width="9.6640625" customWidth="1"/>
    <col min="779" max="779" width="20.88671875" customWidth="1"/>
    <col min="780" max="780" width="9.6640625" customWidth="1"/>
    <col min="781" max="781" width="18.6640625" customWidth="1"/>
    <col min="782" max="782" width="9.6640625" customWidth="1"/>
    <col min="1025" max="1025" width="25.6640625" customWidth="1"/>
    <col min="1026" max="1026" width="20.6640625" customWidth="1"/>
    <col min="1027" max="1027" width="9.6640625" customWidth="1"/>
    <col min="1028" max="1028" width="20.6640625" customWidth="1"/>
    <col min="1029" max="1029" width="9.6640625" customWidth="1"/>
    <col min="1030" max="1030" width="18.6640625" customWidth="1"/>
    <col min="1031" max="1031" width="9.6640625" customWidth="1"/>
    <col min="1032" max="1032" width="25.6640625" customWidth="1"/>
    <col min="1033" max="1033" width="20.109375" customWidth="1"/>
    <col min="1034" max="1034" width="9.6640625" customWidth="1"/>
    <col min="1035" max="1035" width="20.88671875" customWidth="1"/>
    <col min="1036" max="1036" width="9.6640625" customWidth="1"/>
    <col min="1037" max="1037" width="18.6640625" customWidth="1"/>
    <col min="1038" max="1038" width="9.6640625" customWidth="1"/>
    <col min="1281" max="1281" width="25.6640625" customWidth="1"/>
    <col min="1282" max="1282" width="20.6640625" customWidth="1"/>
    <col min="1283" max="1283" width="9.6640625" customWidth="1"/>
    <col min="1284" max="1284" width="20.6640625" customWidth="1"/>
    <col min="1285" max="1285" width="9.6640625" customWidth="1"/>
    <col min="1286" max="1286" width="18.6640625" customWidth="1"/>
    <col min="1287" max="1287" width="9.6640625" customWidth="1"/>
    <col min="1288" max="1288" width="25.6640625" customWidth="1"/>
    <col min="1289" max="1289" width="20.109375" customWidth="1"/>
    <col min="1290" max="1290" width="9.6640625" customWidth="1"/>
    <col min="1291" max="1291" width="20.88671875" customWidth="1"/>
    <col min="1292" max="1292" width="9.6640625" customWidth="1"/>
    <col min="1293" max="1293" width="18.6640625" customWidth="1"/>
    <col min="1294" max="1294" width="9.6640625" customWidth="1"/>
    <col min="1537" max="1537" width="25.6640625" customWidth="1"/>
    <col min="1538" max="1538" width="20.6640625" customWidth="1"/>
    <col min="1539" max="1539" width="9.6640625" customWidth="1"/>
    <col min="1540" max="1540" width="20.6640625" customWidth="1"/>
    <col min="1541" max="1541" width="9.6640625" customWidth="1"/>
    <col min="1542" max="1542" width="18.6640625" customWidth="1"/>
    <col min="1543" max="1543" width="9.6640625" customWidth="1"/>
    <col min="1544" max="1544" width="25.6640625" customWidth="1"/>
    <col min="1545" max="1545" width="20.109375" customWidth="1"/>
    <col min="1546" max="1546" width="9.6640625" customWidth="1"/>
    <col min="1547" max="1547" width="20.88671875" customWidth="1"/>
    <col min="1548" max="1548" width="9.6640625" customWidth="1"/>
    <col min="1549" max="1549" width="18.6640625" customWidth="1"/>
    <col min="1550" max="1550" width="9.6640625" customWidth="1"/>
    <col min="1793" max="1793" width="25.6640625" customWidth="1"/>
    <col min="1794" max="1794" width="20.6640625" customWidth="1"/>
    <col min="1795" max="1795" width="9.6640625" customWidth="1"/>
    <col min="1796" max="1796" width="20.6640625" customWidth="1"/>
    <col min="1797" max="1797" width="9.6640625" customWidth="1"/>
    <col min="1798" max="1798" width="18.6640625" customWidth="1"/>
    <col min="1799" max="1799" width="9.6640625" customWidth="1"/>
    <col min="1800" max="1800" width="25.6640625" customWidth="1"/>
    <col min="1801" max="1801" width="20.109375" customWidth="1"/>
    <col min="1802" max="1802" width="9.6640625" customWidth="1"/>
    <col min="1803" max="1803" width="20.88671875" customWidth="1"/>
    <col min="1804" max="1804" width="9.6640625" customWidth="1"/>
    <col min="1805" max="1805" width="18.6640625" customWidth="1"/>
    <col min="1806" max="1806" width="9.6640625" customWidth="1"/>
    <col min="2049" max="2049" width="25.6640625" customWidth="1"/>
    <col min="2050" max="2050" width="20.6640625" customWidth="1"/>
    <col min="2051" max="2051" width="9.6640625" customWidth="1"/>
    <col min="2052" max="2052" width="20.6640625" customWidth="1"/>
    <col min="2053" max="2053" width="9.6640625" customWidth="1"/>
    <col min="2054" max="2054" width="18.6640625" customWidth="1"/>
    <col min="2055" max="2055" width="9.6640625" customWidth="1"/>
    <col min="2056" max="2056" width="25.6640625" customWidth="1"/>
    <col min="2057" max="2057" width="20.109375" customWidth="1"/>
    <col min="2058" max="2058" width="9.6640625" customWidth="1"/>
    <col min="2059" max="2059" width="20.88671875" customWidth="1"/>
    <col min="2060" max="2060" width="9.6640625" customWidth="1"/>
    <col min="2061" max="2061" width="18.6640625" customWidth="1"/>
    <col min="2062" max="2062" width="9.6640625" customWidth="1"/>
    <col min="2305" max="2305" width="25.6640625" customWidth="1"/>
    <col min="2306" max="2306" width="20.6640625" customWidth="1"/>
    <col min="2307" max="2307" width="9.6640625" customWidth="1"/>
    <col min="2308" max="2308" width="20.6640625" customWidth="1"/>
    <col min="2309" max="2309" width="9.6640625" customWidth="1"/>
    <col min="2310" max="2310" width="18.6640625" customWidth="1"/>
    <col min="2311" max="2311" width="9.6640625" customWidth="1"/>
    <col min="2312" max="2312" width="25.6640625" customWidth="1"/>
    <col min="2313" max="2313" width="20.109375" customWidth="1"/>
    <col min="2314" max="2314" width="9.6640625" customWidth="1"/>
    <col min="2315" max="2315" width="20.88671875" customWidth="1"/>
    <col min="2316" max="2316" width="9.6640625" customWidth="1"/>
    <col min="2317" max="2317" width="18.6640625" customWidth="1"/>
    <col min="2318" max="2318" width="9.6640625" customWidth="1"/>
    <col min="2561" max="2561" width="25.6640625" customWidth="1"/>
    <col min="2562" max="2562" width="20.6640625" customWidth="1"/>
    <col min="2563" max="2563" width="9.6640625" customWidth="1"/>
    <col min="2564" max="2564" width="20.6640625" customWidth="1"/>
    <col min="2565" max="2565" width="9.6640625" customWidth="1"/>
    <col min="2566" max="2566" width="18.6640625" customWidth="1"/>
    <col min="2567" max="2567" width="9.6640625" customWidth="1"/>
    <col min="2568" max="2568" width="25.6640625" customWidth="1"/>
    <col min="2569" max="2569" width="20.109375" customWidth="1"/>
    <col min="2570" max="2570" width="9.6640625" customWidth="1"/>
    <col min="2571" max="2571" width="20.88671875" customWidth="1"/>
    <col min="2572" max="2572" width="9.6640625" customWidth="1"/>
    <col min="2573" max="2573" width="18.6640625" customWidth="1"/>
    <col min="2574" max="2574" width="9.6640625" customWidth="1"/>
    <col min="2817" max="2817" width="25.6640625" customWidth="1"/>
    <col min="2818" max="2818" width="20.6640625" customWidth="1"/>
    <col min="2819" max="2819" width="9.6640625" customWidth="1"/>
    <col min="2820" max="2820" width="20.6640625" customWidth="1"/>
    <col min="2821" max="2821" width="9.6640625" customWidth="1"/>
    <col min="2822" max="2822" width="18.6640625" customWidth="1"/>
    <col min="2823" max="2823" width="9.6640625" customWidth="1"/>
    <col min="2824" max="2824" width="25.6640625" customWidth="1"/>
    <col min="2825" max="2825" width="20.109375" customWidth="1"/>
    <col min="2826" max="2826" width="9.6640625" customWidth="1"/>
    <col min="2827" max="2827" width="20.88671875" customWidth="1"/>
    <col min="2828" max="2828" width="9.6640625" customWidth="1"/>
    <col min="2829" max="2829" width="18.6640625" customWidth="1"/>
    <col min="2830" max="2830" width="9.6640625" customWidth="1"/>
    <col min="3073" max="3073" width="25.6640625" customWidth="1"/>
    <col min="3074" max="3074" width="20.6640625" customWidth="1"/>
    <col min="3075" max="3075" width="9.6640625" customWidth="1"/>
    <col min="3076" max="3076" width="20.6640625" customWidth="1"/>
    <col min="3077" max="3077" width="9.6640625" customWidth="1"/>
    <col min="3078" max="3078" width="18.6640625" customWidth="1"/>
    <col min="3079" max="3079" width="9.6640625" customWidth="1"/>
    <col min="3080" max="3080" width="25.6640625" customWidth="1"/>
    <col min="3081" max="3081" width="20.109375" customWidth="1"/>
    <col min="3082" max="3082" width="9.6640625" customWidth="1"/>
    <col min="3083" max="3083" width="20.88671875" customWidth="1"/>
    <col min="3084" max="3084" width="9.6640625" customWidth="1"/>
    <col min="3085" max="3085" width="18.6640625" customWidth="1"/>
    <col min="3086" max="3086" width="9.6640625" customWidth="1"/>
    <col min="3329" max="3329" width="25.6640625" customWidth="1"/>
    <col min="3330" max="3330" width="20.6640625" customWidth="1"/>
    <col min="3331" max="3331" width="9.6640625" customWidth="1"/>
    <col min="3332" max="3332" width="20.6640625" customWidth="1"/>
    <col min="3333" max="3333" width="9.6640625" customWidth="1"/>
    <col min="3334" max="3334" width="18.6640625" customWidth="1"/>
    <col min="3335" max="3335" width="9.6640625" customWidth="1"/>
    <col min="3336" max="3336" width="25.6640625" customWidth="1"/>
    <col min="3337" max="3337" width="20.109375" customWidth="1"/>
    <col min="3338" max="3338" width="9.6640625" customWidth="1"/>
    <col min="3339" max="3339" width="20.88671875" customWidth="1"/>
    <col min="3340" max="3340" width="9.6640625" customWidth="1"/>
    <col min="3341" max="3341" width="18.6640625" customWidth="1"/>
    <col min="3342" max="3342" width="9.6640625" customWidth="1"/>
    <col min="3585" max="3585" width="25.6640625" customWidth="1"/>
    <col min="3586" max="3586" width="20.6640625" customWidth="1"/>
    <col min="3587" max="3587" width="9.6640625" customWidth="1"/>
    <col min="3588" max="3588" width="20.6640625" customWidth="1"/>
    <col min="3589" max="3589" width="9.6640625" customWidth="1"/>
    <col min="3590" max="3590" width="18.6640625" customWidth="1"/>
    <col min="3591" max="3591" width="9.6640625" customWidth="1"/>
    <col min="3592" max="3592" width="25.6640625" customWidth="1"/>
    <col min="3593" max="3593" width="20.109375" customWidth="1"/>
    <col min="3594" max="3594" width="9.6640625" customWidth="1"/>
    <col min="3595" max="3595" width="20.88671875" customWidth="1"/>
    <col min="3596" max="3596" width="9.6640625" customWidth="1"/>
    <col min="3597" max="3597" width="18.6640625" customWidth="1"/>
    <col min="3598" max="3598" width="9.6640625" customWidth="1"/>
    <col min="3841" max="3841" width="25.6640625" customWidth="1"/>
    <col min="3842" max="3842" width="20.6640625" customWidth="1"/>
    <col min="3843" max="3843" width="9.6640625" customWidth="1"/>
    <col min="3844" max="3844" width="20.6640625" customWidth="1"/>
    <col min="3845" max="3845" width="9.6640625" customWidth="1"/>
    <col min="3846" max="3846" width="18.6640625" customWidth="1"/>
    <col min="3847" max="3847" width="9.6640625" customWidth="1"/>
    <col min="3848" max="3848" width="25.6640625" customWidth="1"/>
    <col min="3849" max="3849" width="20.109375" customWidth="1"/>
    <col min="3850" max="3850" width="9.6640625" customWidth="1"/>
    <col min="3851" max="3851" width="20.88671875" customWidth="1"/>
    <col min="3852" max="3852" width="9.6640625" customWidth="1"/>
    <col min="3853" max="3853" width="18.6640625" customWidth="1"/>
    <col min="3854" max="3854" width="9.6640625" customWidth="1"/>
    <col min="4097" max="4097" width="25.6640625" customWidth="1"/>
    <col min="4098" max="4098" width="20.6640625" customWidth="1"/>
    <col min="4099" max="4099" width="9.6640625" customWidth="1"/>
    <col min="4100" max="4100" width="20.6640625" customWidth="1"/>
    <col min="4101" max="4101" width="9.6640625" customWidth="1"/>
    <col min="4102" max="4102" width="18.6640625" customWidth="1"/>
    <col min="4103" max="4103" width="9.6640625" customWidth="1"/>
    <col min="4104" max="4104" width="25.6640625" customWidth="1"/>
    <col min="4105" max="4105" width="20.109375" customWidth="1"/>
    <col min="4106" max="4106" width="9.6640625" customWidth="1"/>
    <col min="4107" max="4107" width="20.88671875" customWidth="1"/>
    <col min="4108" max="4108" width="9.6640625" customWidth="1"/>
    <col min="4109" max="4109" width="18.6640625" customWidth="1"/>
    <col min="4110" max="4110" width="9.6640625" customWidth="1"/>
    <col min="4353" max="4353" width="25.6640625" customWidth="1"/>
    <col min="4354" max="4354" width="20.6640625" customWidth="1"/>
    <col min="4355" max="4355" width="9.6640625" customWidth="1"/>
    <col min="4356" max="4356" width="20.6640625" customWidth="1"/>
    <col min="4357" max="4357" width="9.6640625" customWidth="1"/>
    <col min="4358" max="4358" width="18.6640625" customWidth="1"/>
    <col min="4359" max="4359" width="9.6640625" customWidth="1"/>
    <col min="4360" max="4360" width="25.6640625" customWidth="1"/>
    <col min="4361" max="4361" width="20.109375" customWidth="1"/>
    <col min="4362" max="4362" width="9.6640625" customWidth="1"/>
    <col min="4363" max="4363" width="20.88671875" customWidth="1"/>
    <col min="4364" max="4364" width="9.6640625" customWidth="1"/>
    <col min="4365" max="4365" width="18.6640625" customWidth="1"/>
    <col min="4366" max="4366" width="9.6640625" customWidth="1"/>
    <col min="4609" max="4609" width="25.6640625" customWidth="1"/>
    <col min="4610" max="4610" width="20.6640625" customWidth="1"/>
    <col min="4611" max="4611" width="9.6640625" customWidth="1"/>
    <col min="4612" max="4612" width="20.6640625" customWidth="1"/>
    <col min="4613" max="4613" width="9.6640625" customWidth="1"/>
    <col min="4614" max="4614" width="18.6640625" customWidth="1"/>
    <col min="4615" max="4615" width="9.6640625" customWidth="1"/>
    <col min="4616" max="4616" width="25.6640625" customWidth="1"/>
    <col min="4617" max="4617" width="20.109375" customWidth="1"/>
    <col min="4618" max="4618" width="9.6640625" customWidth="1"/>
    <col min="4619" max="4619" width="20.88671875" customWidth="1"/>
    <col min="4620" max="4620" width="9.6640625" customWidth="1"/>
    <col min="4621" max="4621" width="18.6640625" customWidth="1"/>
    <col min="4622" max="4622" width="9.6640625" customWidth="1"/>
    <col min="4865" max="4865" width="25.6640625" customWidth="1"/>
    <col min="4866" max="4866" width="20.6640625" customWidth="1"/>
    <col min="4867" max="4867" width="9.6640625" customWidth="1"/>
    <col min="4868" max="4868" width="20.6640625" customWidth="1"/>
    <col min="4869" max="4869" width="9.6640625" customWidth="1"/>
    <col min="4870" max="4870" width="18.6640625" customWidth="1"/>
    <col min="4871" max="4871" width="9.6640625" customWidth="1"/>
    <col min="4872" max="4872" width="25.6640625" customWidth="1"/>
    <col min="4873" max="4873" width="20.109375" customWidth="1"/>
    <col min="4874" max="4874" width="9.6640625" customWidth="1"/>
    <col min="4875" max="4875" width="20.88671875" customWidth="1"/>
    <col min="4876" max="4876" width="9.6640625" customWidth="1"/>
    <col min="4877" max="4877" width="18.6640625" customWidth="1"/>
    <col min="4878" max="4878" width="9.6640625" customWidth="1"/>
    <col min="5121" max="5121" width="25.6640625" customWidth="1"/>
    <col min="5122" max="5122" width="20.6640625" customWidth="1"/>
    <col min="5123" max="5123" width="9.6640625" customWidth="1"/>
    <col min="5124" max="5124" width="20.6640625" customWidth="1"/>
    <col min="5125" max="5125" width="9.6640625" customWidth="1"/>
    <col min="5126" max="5126" width="18.6640625" customWidth="1"/>
    <col min="5127" max="5127" width="9.6640625" customWidth="1"/>
    <col min="5128" max="5128" width="25.6640625" customWidth="1"/>
    <col min="5129" max="5129" width="20.109375" customWidth="1"/>
    <col min="5130" max="5130" width="9.6640625" customWidth="1"/>
    <col min="5131" max="5131" width="20.88671875" customWidth="1"/>
    <col min="5132" max="5132" width="9.6640625" customWidth="1"/>
    <col min="5133" max="5133" width="18.6640625" customWidth="1"/>
    <col min="5134" max="5134" width="9.6640625" customWidth="1"/>
    <col min="5377" max="5377" width="25.6640625" customWidth="1"/>
    <col min="5378" max="5378" width="20.6640625" customWidth="1"/>
    <col min="5379" max="5379" width="9.6640625" customWidth="1"/>
    <col min="5380" max="5380" width="20.6640625" customWidth="1"/>
    <col min="5381" max="5381" width="9.6640625" customWidth="1"/>
    <col min="5382" max="5382" width="18.6640625" customWidth="1"/>
    <col min="5383" max="5383" width="9.6640625" customWidth="1"/>
    <col min="5384" max="5384" width="25.6640625" customWidth="1"/>
    <col min="5385" max="5385" width="20.109375" customWidth="1"/>
    <col min="5386" max="5386" width="9.6640625" customWidth="1"/>
    <col min="5387" max="5387" width="20.88671875" customWidth="1"/>
    <col min="5388" max="5388" width="9.6640625" customWidth="1"/>
    <col min="5389" max="5389" width="18.6640625" customWidth="1"/>
    <col min="5390" max="5390" width="9.6640625" customWidth="1"/>
    <col min="5633" max="5633" width="25.6640625" customWidth="1"/>
    <col min="5634" max="5634" width="20.6640625" customWidth="1"/>
    <col min="5635" max="5635" width="9.6640625" customWidth="1"/>
    <col min="5636" max="5636" width="20.6640625" customWidth="1"/>
    <col min="5637" max="5637" width="9.6640625" customWidth="1"/>
    <col min="5638" max="5638" width="18.6640625" customWidth="1"/>
    <col min="5639" max="5639" width="9.6640625" customWidth="1"/>
    <col min="5640" max="5640" width="25.6640625" customWidth="1"/>
    <col min="5641" max="5641" width="20.109375" customWidth="1"/>
    <col min="5642" max="5642" width="9.6640625" customWidth="1"/>
    <col min="5643" max="5643" width="20.88671875" customWidth="1"/>
    <col min="5644" max="5644" width="9.6640625" customWidth="1"/>
    <col min="5645" max="5645" width="18.6640625" customWidth="1"/>
    <col min="5646" max="5646" width="9.6640625" customWidth="1"/>
    <col min="5889" max="5889" width="25.6640625" customWidth="1"/>
    <col min="5890" max="5890" width="20.6640625" customWidth="1"/>
    <col min="5891" max="5891" width="9.6640625" customWidth="1"/>
    <col min="5892" max="5892" width="20.6640625" customWidth="1"/>
    <col min="5893" max="5893" width="9.6640625" customWidth="1"/>
    <col min="5894" max="5894" width="18.6640625" customWidth="1"/>
    <col min="5895" max="5895" width="9.6640625" customWidth="1"/>
    <col min="5896" max="5896" width="25.6640625" customWidth="1"/>
    <col min="5897" max="5897" width="20.109375" customWidth="1"/>
    <col min="5898" max="5898" width="9.6640625" customWidth="1"/>
    <col min="5899" max="5899" width="20.88671875" customWidth="1"/>
    <col min="5900" max="5900" width="9.6640625" customWidth="1"/>
    <col min="5901" max="5901" width="18.6640625" customWidth="1"/>
    <col min="5902" max="5902" width="9.6640625" customWidth="1"/>
    <col min="6145" max="6145" width="25.6640625" customWidth="1"/>
    <col min="6146" max="6146" width="20.6640625" customWidth="1"/>
    <col min="6147" max="6147" width="9.6640625" customWidth="1"/>
    <col min="6148" max="6148" width="20.6640625" customWidth="1"/>
    <col min="6149" max="6149" width="9.6640625" customWidth="1"/>
    <col min="6150" max="6150" width="18.6640625" customWidth="1"/>
    <col min="6151" max="6151" width="9.6640625" customWidth="1"/>
    <col min="6152" max="6152" width="25.6640625" customWidth="1"/>
    <col min="6153" max="6153" width="20.109375" customWidth="1"/>
    <col min="6154" max="6154" width="9.6640625" customWidth="1"/>
    <col min="6155" max="6155" width="20.88671875" customWidth="1"/>
    <col min="6156" max="6156" width="9.6640625" customWidth="1"/>
    <col min="6157" max="6157" width="18.6640625" customWidth="1"/>
    <col min="6158" max="6158" width="9.6640625" customWidth="1"/>
    <col min="6401" max="6401" width="25.6640625" customWidth="1"/>
    <col min="6402" max="6402" width="20.6640625" customWidth="1"/>
    <col min="6403" max="6403" width="9.6640625" customWidth="1"/>
    <col min="6404" max="6404" width="20.6640625" customWidth="1"/>
    <col min="6405" max="6405" width="9.6640625" customWidth="1"/>
    <col min="6406" max="6406" width="18.6640625" customWidth="1"/>
    <col min="6407" max="6407" width="9.6640625" customWidth="1"/>
    <col min="6408" max="6408" width="25.6640625" customWidth="1"/>
    <col min="6409" max="6409" width="20.109375" customWidth="1"/>
    <col min="6410" max="6410" width="9.6640625" customWidth="1"/>
    <col min="6411" max="6411" width="20.88671875" customWidth="1"/>
    <col min="6412" max="6412" width="9.6640625" customWidth="1"/>
    <col min="6413" max="6413" width="18.6640625" customWidth="1"/>
    <col min="6414" max="6414" width="9.6640625" customWidth="1"/>
    <col min="6657" max="6657" width="25.6640625" customWidth="1"/>
    <col min="6658" max="6658" width="20.6640625" customWidth="1"/>
    <col min="6659" max="6659" width="9.6640625" customWidth="1"/>
    <col min="6660" max="6660" width="20.6640625" customWidth="1"/>
    <col min="6661" max="6661" width="9.6640625" customWidth="1"/>
    <col min="6662" max="6662" width="18.6640625" customWidth="1"/>
    <col min="6663" max="6663" width="9.6640625" customWidth="1"/>
    <col min="6664" max="6664" width="25.6640625" customWidth="1"/>
    <col min="6665" max="6665" width="20.109375" customWidth="1"/>
    <col min="6666" max="6666" width="9.6640625" customWidth="1"/>
    <col min="6667" max="6667" width="20.88671875" customWidth="1"/>
    <col min="6668" max="6668" width="9.6640625" customWidth="1"/>
    <col min="6669" max="6669" width="18.6640625" customWidth="1"/>
    <col min="6670" max="6670" width="9.6640625" customWidth="1"/>
    <col min="6913" max="6913" width="25.6640625" customWidth="1"/>
    <col min="6914" max="6914" width="20.6640625" customWidth="1"/>
    <col min="6915" max="6915" width="9.6640625" customWidth="1"/>
    <col min="6916" max="6916" width="20.6640625" customWidth="1"/>
    <col min="6917" max="6917" width="9.6640625" customWidth="1"/>
    <col min="6918" max="6918" width="18.6640625" customWidth="1"/>
    <col min="6919" max="6919" width="9.6640625" customWidth="1"/>
    <col min="6920" max="6920" width="25.6640625" customWidth="1"/>
    <col min="6921" max="6921" width="20.109375" customWidth="1"/>
    <col min="6922" max="6922" width="9.6640625" customWidth="1"/>
    <col min="6923" max="6923" width="20.88671875" customWidth="1"/>
    <col min="6924" max="6924" width="9.6640625" customWidth="1"/>
    <col min="6925" max="6925" width="18.6640625" customWidth="1"/>
    <col min="6926" max="6926" width="9.6640625" customWidth="1"/>
    <col min="7169" max="7169" width="25.6640625" customWidth="1"/>
    <col min="7170" max="7170" width="20.6640625" customWidth="1"/>
    <col min="7171" max="7171" width="9.6640625" customWidth="1"/>
    <col min="7172" max="7172" width="20.6640625" customWidth="1"/>
    <col min="7173" max="7173" width="9.6640625" customWidth="1"/>
    <col min="7174" max="7174" width="18.6640625" customWidth="1"/>
    <col min="7175" max="7175" width="9.6640625" customWidth="1"/>
    <col min="7176" max="7176" width="25.6640625" customWidth="1"/>
    <col min="7177" max="7177" width="20.109375" customWidth="1"/>
    <col min="7178" max="7178" width="9.6640625" customWidth="1"/>
    <col min="7179" max="7179" width="20.88671875" customWidth="1"/>
    <col min="7180" max="7180" width="9.6640625" customWidth="1"/>
    <col min="7181" max="7181" width="18.6640625" customWidth="1"/>
    <col min="7182" max="7182" width="9.6640625" customWidth="1"/>
    <col min="7425" max="7425" width="25.6640625" customWidth="1"/>
    <col min="7426" max="7426" width="20.6640625" customWidth="1"/>
    <col min="7427" max="7427" width="9.6640625" customWidth="1"/>
    <col min="7428" max="7428" width="20.6640625" customWidth="1"/>
    <col min="7429" max="7429" width="9.6640625" customWidth="1"/>
    <col min="7430" max="7430" width="18.6640625" customWidth="1"/>
    <col min="7431" max="7431" width="9.6640625" customWidth="1"/>
    <col min="7432" max="7432" width="25.6640625" customWidth="1"/>
    <col min="7433" max="7433" width="20.109375" customWidth="1"/>
    <col min="7434" max="7434" width="9.6640625" customWidth="1"/>
    <col min="7435" max="7435" width="20.88671875" customWidth="1"/>
    <col min="7436" max="7436" width="9.6640625" customWidth="1"/>
    <col min="7437" max="7437" width="18.6640625" customWidth="1"/>
    <col min="7438" max="7438" width="9.6640625" customWidth="1"/>
    <col min="7681" max="7681" width="25.6640625" customWidth="1"/>
    <col min="7682" max="7682" width="20.6640625" customWidth="1"/>
    <col min="7683" max="7683" width="9.6640625" customWidth="1"/>
    <col min="7684" max="7684" width="20.6640625" customWidth="1"/>
    <col min="7685" max="7685" width="9.6640625" customWidth="1"/>
    <col min="7686" max="7686" width="18.6640625" customWidth="1"/>
    <col min="7687" max="7687" width="9.6640625" customWidth="1"/>
    <col min="7688" max="7688" width="25.6640625" customWidth="1"/>
    <col min="7689" max="7689" width="20.109375" customWidth="1"/>
    <col min="7690" max="7690" width="9.6640625" customWidth="1"/>
    <col min="7691" max="7691" width="20.88671875" customWidth="1"/>
    <col min="7692" max="7692" width="9.6640625" customWidth="1"/>
    <col min="7693" max="7693" width="18.6640625" customWidth="1"/>
    <col min="7694" max="7694" width="9.6640625" customWidth="1"/>
    <col min="7937" max="7937" width="25.6640625" customWidth="1"/>
    <col min="7938" max="7938" width="20.6640625" customWidth="1"/>
    <col min="7939" max="7939" width="9.6640625" customWidth="1"/>
    <col min="7940" max="7940" width="20.6640625" customWidth="1"/>
    <col min="7941" max="7941" width="9.6640625" customWidth="1"/>
    <col min="7942" max="7942" width="18.6640625" customWidth="1"/>
    <col min="7943" max="7943" width="9.6640625" customWidth="1"/>
    <col min="7944" max="7944" width="25.6640625" customWidth="1"/>
    <col min="7945" max="7945" width="20.109375" customWidth="1"/>
    <col min="7946" max="7946" width="9.6640625" customWidth="1"/>
    <col min="7947" max="7947" width="20.88671875" customWidth="1"/>
    <col min="7948" max="7948" width="9.6640625" customWidth="1"/>
    <col min="7949" max="7949" width="18.6640625" customWidth="1"/>
    <col min="7950" max="7950" width="9.6640625" customWidth="1"/>
    <col min="8193" max="8193" width="25.6640625" customWidth="1"/>
    <col min="8194" max="8194" width="20.6640625" customWidth="1"/>
    <col min="8195" max="8195" width="9.6640625" customWidth="1"/>
    <col min="8196" max="8196" width="20.6640625" customWidth="1"/>
    <col min="8197" max="8197" width="9.6640625" customWidth="1"/>
    <col min="8198" max="8198" width="18.6640625" customWidth="1"/>
    <col min="8199" max="8199" width="9.6640625" customWidth="1"/>
    <col min="8200" max="8200" width="25.6640625" customWidth="1"/>
    <col min="8201" max="8201" width="20.109375" customWidth="1"/>
    <col min="8202" max="8202" width="9.6640625" customWidth="1"/>
    <col min="8203" max="8203" width="20.88671875" customWidth="1"/>
    <col min="8204" max="8204" width="9.6640625" customWidth="1"/>
    <col min="8205" max="8205" width="18.6640625" customWidth="1"/>
    <col min="8206" max="8206" width="9.6640625" customWidth="1"/>
    <col min="8449" max="8449" width="25.6640625" customWidth="1"/>
    <col min="8450" max="8450" width="20.6640625" customWidth="1"/>
    <col min="8451" max="8451" width="9.6640625" customWidth="1"/>
    <col min="8452" max="8452" width="20.6640625" customWidth="1"/>
    <col min="8453" max="8453" width="9.6640625" customWidth="1"/>
    <col min="8454" max="8454" width="18.6640625" customWidth="1"/>
    <col min="8455" max="8455" width="9.6640625" customWidth="1"/>
    <col min="8456" max="8456" width="25.6640625" customWidth="1"/>
    <col min="8457" max="8457" width="20.109375" customWidth="1"/>
    <col min="8458" max="8458" width="9.6640625" customWidth="1"/>
    <col min="8459" max="8459" width="20.88671875" customWidth="1"/>
    <col min="8460" max="8460" width="9.6640625" customWidth="1"/>
    <col min="8461" max="8461" width="18.6640625" customWidth="1"/>
    <col min="8462" max="8462" width="9.6640625" customWidth="1"/>
    <col min="8705" max="8705" width="25.6640625" customWidth="1"/>
    <col min="8706" max="8706" width="20.6640625" customWidth="1"/>
    <col min="8707" max="8707" width="9.6640625" customWidth="1"/>
    <col min="8708" max="8708" width="20.6640625" customWidth="1"/>
    <col min="8709" max="8709" width="9.6640625" customWidth="1"/>
    <col min="8710" max="8710" width="18.6640625" customWidth="1"/>
    <col min="8711" max="8711" width="9.6640625" customWidth="1"/>
    <col min="8712" max="8712" width="25.6640625" customWidth="1"/>
    <col min="8713" max="8713" width="20.109375" customWidth="1"/>
    <col min="8714" max="8714" width="9.6640625" customWidth="1"/>
    <col min="8715" max="8715" width="20.88671875" customWidth="1"/>
    <col min="8716" max="8716" width="9.6640625" customWidth="1"/>
    <col min="8717" max="8717" width="18.6640625" customWidth="1"/>
    <col min="8718" max="8718" width="9.6640625" customWidth="1"/>
    <col min="8961" max="8961" width="25.6640625" customWidth="1"/>
    <col min="8962" max="8962" width="20.6640625" customWidth="1"/>
    <col min="8963" max="8963" width="9.6640625" customWidth="1"/>
    <col min="8964" max="8964" width="20.6640625" customWidth="1"/>
    <col min="8965" max="8965" width="9.6640625" customWidth="1"/>
    <col min="8966" max="8966" width="18.6640625" customWidth="1"/>
    <col min="8967" max="8967" width="9.6640625" customWidth="1"/>
    <col min="8968" max="8968" width="25.6640625" customWidth="1"/>
    <col min="8969" max="8969" width="20.109375" customWidth="1"/>
    <col min="8970" max="8970" width="9.6640625" customWidth="1"/>
    <col min="8971" max="8971" width="20.88671875" customWidth="1"/>
    <col min="8972" max="8972" width="9.6640625" customWidth="1"/>
    <col min="8973" max="8973" width="18.6640625" customWidth="1"/>
    <col min="8974" max="8974" width="9.6640625" customWidth="1"/>
    <col min="9217" max="9217" width="25.6640625" customWidth="1"/>
    <col min="9218" max="9218" width="20.6640625" customWidth="1"/>
    <col min="9219" max="9219" width="9.6640625" customWidth="1"/>
    <col min="9220" max="9220" width="20.6640625" customWidth="1"/>
    <col min="9221" max="9221" width="9.6640625" customWidth="1"/>
    <col min="9222" max="9222" width="18.6640625" customWidth="1"/>
    <col min="9223" max="9223" width="9.6640625" customWidth="1"/>
    <col min="9224" max="9224" width="25.6640625" customWidth="1"/>
    <col min="9225" max="9225" width="20.109375" customWidth="1"/>
    <col min="9226" max="9226" width="9.6640625" customWidth="1"/>
    <col min="9227" max="9227" width="20.88671875" customWidth="1"/>
    <col min="9228" max="9228" width="9.6640625" customWidth="1"/>
    <col min="9229" max="9229" width="18.6640625" customWidth="1"/>
    <col min="9230" max="9230" width="9.6640625" customWidth="1"/>
    <col min="9473" max="9473" width="25.6640625" customWidth="1"/>
    <col min="9474" max="9474" width="20.6640625" customWidth="1"/>
    <col min="9475" max="9475" width="9.6640625" customWidth="1"/>
    <col min="9476" max="9476" width="20.6640625" customWidth="1"/>
    <col min="9477" max="9477" width="9.6640625" customWidth="1"/>
    <col min="9478" max="9478" width="18.6640625" customWidth="1"/>
    <col min="9479" max="9479" width="9.6640625" customWidth="1"/>
    <col min="9480" max="9480" width="25.6640625" customWidth="1"/>
    <col min="9481" max="9481" width="20.109375" customWidth="1"/>
    <col min="9482" max="9482" width="9.6640625" customWidth="1"/>
    <col min="9483" max="9483" width="20.88671875" customWidth="1"/>
    <col min="9484" max="9484" width="9.6640625" customWidth="1"/>
    <col min="9485" max="9485" width="18.6640625" customWidth="1"/>
    <col min="9486" max="9486" width="9.6640625" customWidth="1"/>
    <col min="9729" max="9729" width="25.6640625" customWidth="1"/>
    <col min="9730" max="9730" width="20.6640625" customWidth="1"/>
    <col min="9731" max="9731" width="9.6640625" customWidth="1"/>
    <col min="9732" max="9732" width="20.6640625" customWidth="1"/>
    <col min="9733" max="9733" width="9.6640625" customWidth="1"/>
    <col min="9734" max="9734" width="18.6640625" customWidth="1"/>
    <col min="9735" max="9735" width="9.6640625" customWidth="1"/>
    <col min="9736" max="9736" width="25.6640625" customWidth="1"/>
    <col min="9737" max="9737" width="20.109375" customWidth="1"/>
    <col min="9738" max="9738" width="9.6640625" customWidth="1"/>
    <col min="9739" max="9739" width="20.88671875" customWidth="1"/>
    <col min="9740" max="9740" width="9.6640625" customWidth="1"/>
    <col min="9741" max="9741" width="18.6640625" customWidth="1"/>
    <col min="9742" max="9742" width="9.6640625" customWidth="1"/>
    <col min="9985" max="9985" width="25.6640625" customWidth="1"/>
    <col min="9986" max="9986" width="20.6640625" customWidth="1"/>
    <col min="9987" max="9987" width="9.6640625" customWidth="1"/>
    <col min="9988" max="9988" width="20.6640625" customWidth="1"/>
    <col min="9989" max="9989" width="9.6640625" customWidth="1"/>
    <col min="9990" max="9990" width="18.6640625" customWidth="1"/>
    <col min="9991" max="9991" width="9.6640625" customWidth="1"/>
    <col min="9992" max="9992" width="25.6640625" customWidth="1"/>
    <col min="9993" max="9993" width="20.109375" customWidth="1"/>
    <col min="9994" max="9994" width="9.6640625" customWidth="1"/>
    <col min="9995" max="9995" width="20.88671875" customWidth="1"/>
    <col min="9996" max="9996" width="9.6640625" customWidth="1"/>
    <col min="9997" max="9997" width="18.6640625" customWidth="1"/>
    <col min="9998" max="9998" width="9.6640625" customWidth="1"/>
    <col min="10241" max="10241" width="25.6640625" customWidth="1"/>
    <col min="10242" max="10242" width="20.6640625" customWidth="1"/>
    <col min="10243" max="10243" width="9.6640625" customWidth="1"/>
    <col min="10244" max="10244" width="20.6640625" customWidth="1"/>
    <col min="10245" max="10245" width="9.6640625" customWidth="1"/>
    <col min="10246" max="10246" width="18.6640625" customWidth="1"/>
    <col min="10247" max="10247" width="9.6640625" customWidth="1"/>
    <col min="10248" max="10248" width="25.6640625" customWidth="1"/>
    <col min="10249" max="10249" width="20.109375" customWidth="1"/>
    <col min="10250" max="10250" width="9.6640625" customWidth="1"/>
    <col min="10251" max="10251" width="20.88671875" customWidth="1"/>
    <col min="10252" max="10252" width="9.6640625" customWidth="1"/>
    <col min="10253" max="10253" width="18.6640625" customWidth="1"/>
    <col min="10254" max="10254" width="9.6640625" customWidth="1"/>
    <col min="10497" max="10497" width="25.6640625" customWidth="1"/>
    <col min="10498" max="10498" width="20.6640625" customWidth="1"/>
    <col min="10499" max="10499" width="9.6640625" customWidth="1"/>
    <col min="10500" max="10500" width="20.6640625" customWidth="1"/>
    <col min="10501" max="10501" width="9.6640625" customWidth="1"/>
    <col min="10502" max="10502" width="18.6640625" customWidth="1"/>
    <col min="10503" max="10503" width="9.6640625" customWidth="1"/>
    <col min="10504" max="10504" width="25.6640625" customWidth="1"/>
    <col min="10505" max="10505" width="20.109375" customWidth="1"/>
    <col min="10506" max="10506" width="9.6640625" customWidth="1"/>
    <col min="10507" max="10507" width="20.88671875" customWidth="1"/>
    <col min="10508" max="10508" width="9.6640625" customWidth="1"/>
    <col min="10509" max="10509" width="18.6640625" customWidth="1"/>
    <col min="10510" max="10510" width="9.6640625" customWidth="1"/>
    <col min="10753" max="10753" width="25.6640625" customWidth="1"/>
    <col min="10754" max="10754" width="20.6640625" customWidth="1"/>
    <col min="10755" max="10755" width="9.6640625" customWidth="1"/>
    <col min="10756" max="10756" width="20.6640625" customWidth="1"/>
    <col min="10757" max="10757" width="9.6640625" customWidth="1"/>
    <col min="10758" max="10758" width="18.6640625" customWidth="1"/>
    <col min="10759" max="10759" width="9.6640625" customWidth="1"/>
    <col min="10760" max="10760" width="25.6640625" customWidth="1"/>
    <col min="10761" max="10761" width="20.109375" customWidth="1"/>
    <col min="10762" max="10762" width="9.6640625" customWidth="1"/>
    <col min="10763" max="10763" width="20.88671875" customWidth="1"/>
    <col min="10764" max="10764" width="9.6640625" customWidth="1"/>
    <col min="10765" max="10765" width="18.6640625" customWidth="1"/>
    <col min="10766" max="10766" width="9.6640625" customWidth="1"/>
    <col min="11009" max="11009" width="25.6640625" customWidth="1"/>
    <col min="11010" max="11010" width="20.6640625" customWidth="1"/>
    <col min="11011" max="11011" width="9.6640625" customWidth="1"/>
    <col min="11012" max="11012" width="20.6640625" customWidth="1"/>
    <col min="11013" max="11013" width="9.6640625" customWidth="1"/>
    <col min="11014" max="11014" width="18.6640625" customWidth="1"/>
    <col min="11015" max="11015" width="9.6640625" customWidth="1"/>
    <col min="11016" max="11016" width="25.6640625" customWidth="1"/>
    <col min="11017" max="11017" width="20.109375" customWidth="1"/>
    <col min="11018" max="11018" width="9.6640625" customWidth="1"/>
    <col min="11019" max="11019" width="20.88671875" customWidth="1"/>
    <col min="11020" max="11020" width="9.6640625" customWidth="1"/>
    <col min="11021" max="11021" width="18.6640625" customWidth="1"/>
    <col min="11022" max="11022" width="9.6640625" customWidth="1"/>
    <col min="11265" max="11265" width="25.6640625" customWidth="1"/>
    <col min="11266" max="11266" width="20.6640625" customWidth="1"/>
    <col min="11267" max="11267" width="9.6640625" customWidth="1"/>
    <col min="11268" max="11268" width="20.6640625" customWidth="1"/>
    <col min="11269" max="11269" width="9.6640625" customWidth="1"/>
    <col min="11270" max="11270" width="18.6640625" customWidth="1"/>
    <col min="11271" max="11271" width="9.6640625" customWidth="1"/>
    <col min="11272" max="11272" width="25.6640625" customWidth="1"/>
    <col min="11273" max="11273" width="20.109375" customWidth="1"/>
    <col min="11274" max="11274" width="9.6640625" customWidth="1"/>
    <col min="11275" max="11275" width="20.88671875" customWidth="1"/>
    <col min="11276" max="11276" width="9.6640625" customWidth="1"/>
    <col min="11277" max="11277" width="18.6640625" customWidth="1"/>
    <col min="11278" max="11278" width="9.6640625" customWidth="1"/>
    <col min="11521" max="11521" width="25.6640625" customWidth="1"/>
    <col min="11522" max="11522" width="20.6640625" customWidth="1"/>
    <col min="11523" max="11523" width="9.6640625" customWidth="1"/>
    <col min="11524" max="11524" width="20.6640625" customWidth="1"/>
    <col min="11525" max="11525" width="9.6640625" customWidth="1"/>
    <col min="11526" max="11526" width="18.6640625" customWidth="1"/>
    <col min="11527" max="11527" width="9.6640625" customWidth="1"/>
    <col min="11528" max="11528" width="25.6640625" customWidth="1"/>
    <col min="11529" max="11529" width="20.109375" customWidth="1"/>
    <col min="11530" max="11530" width="9.6640625" customWidth="1"/>
    <col min="11531" max="11531" width="20.88671875" customWidth="1"/>
    <col min="11532" max="11532" width="9.6640625" customWidth="1"/>
    <col min="11533" max="11533" width="18.6640625" customWidth="1"/>
    <col min="11534" max="11534" width="9.6640625" customWidth="1"/>
    <col min="11777" max="11777" width="25.6640625" customWidth="1"/>
    <col min="11778" max="11778" width="20.6640625" customWidth="1"/>
    <col min="11779" max="11779" width="9.6640625" customWidth="1"/>
    <col min="11780" max="11780" width="20.6640625" customWidth="1"/>
    <col min="11781" max="11781" width="9.6640625" customWidth="1"/>
    <col min="11782" max="11782" width="18.6640625" customWidth="1"/>
    <col min="11783" max="11783" width="9.6640625" customWidth="1"/>
    <col min="11784" max="11784" width="25.6640625" customWidth="1"/>
    <col min="11785" max="11785" width="20.109375" customWidth="1"/>
    <col min="11786" max="11786" width="9.6640625" customWidth="1"/>
    <col min="11787" max="11787" width="20.88671875" customWidth="1"/>
    <col min="11788" max="11788" width="9.6640625" customWidth="1"/>
    <col min="11789" max="11789" width="18.6640625" customWidth="1"/>
    <col min="11790" max="11790" width="9.6640625" customWidth="1"/>
    <col min="12033" max="12033" width="25.6640625" customWidth="1"/>
    <col min="12034" max="12034" width="20.6640625" customWidth="1"/>
    <col min="12035" max="12035" width="9.6640625" customWidth="1"/>
    <col min="12036" max="12036" width="20.6640625" customWidth="1"/>
    <col min="12037" max="12037" width="9.6640625" customWidth="1"/>
    <col min="12038" max="12038" width="18.6640625" customWidth="1"/>
    <col min="12039" max="12039" width="9.6640625" customWidth="1"/>
    <col min="12040" max="12040" width="25.6640625" customWidth="1"/>
    <col min="12041" max="12041" width="20.109375" customWidth="1"/>
    <col min="12042" max="12042" width="9.6640625" customWidth="1"/>
    <col min="12043" max="12043" width="20.88671875" customWidth="1"/>
    <col min="12044" max="12044" width="9.6640625" customWidth="1"/>
    <col min="12045" max="12045" width="18.6640625" customWidth="1"/>
    <col min="12046" max="12046" width="9.6640625" customWidth="1"/>
    <col min="12289" max="12289" width="25.6640625" customWidth="1"/>
    <col min="12290" max="12290" width="20.6640625" customWidth="1"/>
    <col min="12291" max="12291" width="9.6640625" customWidth="1"/>
    <col min="12292" max="12292" width="20.6640625" customWidth="1"/>
    <col min="12293" max="12293" width="9.6640625" customWidth="1"/>
    <col min="12294" max="12294" width="18.6640625" customWidth="1"/>
    <col min="12295" max="12295" width="9.6640625" customWidth="1"/>
    <col min="12296" max="12296" width="25.6640625" customWidth="1"/>
    <col min="12297" max="12297" width="20.109375" customWidth="1"/>
    <col min="12298" max="12298" width="9.6640625" customWidth="1"/>
    <col min="12299" max="12299" width="20.88671875" customWidth="1"/>
    <col min="12300" max="12300" width="9.6640625" customWidth="1"/>
    <col min="12301" max="12301" width="18.6640625" customWidth="1"/>
    <col min="12302" max="12302" width="9.6640625" customWidth="1"/>
    <col min="12545" max="12545" width="25.6640625" customWidth="1"/>
    <col min="12546" max="12546" width="20.6640625" customWidth="1"/>
    <col min="12547" max="12547" width="9.6640625" customWidth="1"/>
    <col min="12548" max="12548" width="20.6640625" customWidth="1"/>
    <col min="12549" max="12549" width="9.6640625" customWidth="1"/>
    <col min="12550" max="12550" width="18.6640625" customWidth="1"/>
    <col min="12551" max="12551" width="9.6640625" customWidth="1"/>
    <col min="12552" max="12552" width="25.6640625" customWidth="1"/>
    <col min="12553" max="12553" width="20.109375" customWidth="1"/>
    <col min="12554" max="12554" width="9.6640625" customWidth="1"/>
    <col min="12555" max="12555" width="20.88671875" customWidth="1"/>
    <col min="12556" max="12556" width="9.6640625" customWidth="1"/>
    <col min="12557" max="12557" width="18.6640625" customWidth="1"/>
    <col min="12558" max="12558" width="9.6640625" customWidth="1"/>
    <col min="12801" max="12801" width="25.6640625" customWidth="1"/>
    <col min="12802" max="12802" width="20.6640625" customWidth="1"/>
    <col min="12803" max="12803" width="9.6640625" customWidth="1"/>
    <col min="12804" max="12804" width="20.6640625" customWidth="1"/>
    <col min="12805" max="12805" width="9.6640625" customWidth="1"/>
    <col min="12806" max="12806" width="18.6640625" customWidth="1"/>
    <col min="12807" max="12807" width="9.6640625" customWidth="1"/>
    <col min="12808" max="12808" width="25.6640625" customWidth="1"/>
    <col min="12809" max="12809" width="20.109375" customWidth="1"/>
    <col min="12810" max="12810" width="9.6640625" customWidth="1"/>
    <col min="12811" max="12811" width="20.88671875" customWidth="1"/>
    <col min="12812" max="12812" width="9.6640625" customWidth="1"/>
    <col min="12813" max="12813" width="18.6640625" customWidth="1"/>
    <col min="12814" max="12814" width="9.6640625" customWidth="1"/>
    <col min="13057" max="13057" width="25.6640625" customWidth="1"/>
    <col min="13058" max="13058" width="20.6640625" customWidth="1"/>
    <col min="13059" max="13059" width="9.6640625" customWidth="1"/>
    <col min="13060" max="13060" width="20.6640625" customWidth="1"/>
    <col min="13061" max="13061" width="9.6640625" customWidth="1"/>
    <col min="13062" max="13062" width="18.6640625" customWidth="1"/>
    <col min="13063" max="13063" width="9.6640625" customWidth="1"/>
    <col min="13064" max="13064" width="25.6640625" customWidth="1"/>
    <col min="13065" max="13065" width="20.109375" customWidth="1"/>
    <col min="13066" max="13066" width="9.6640625" customWidth="1"/>
    <col min="13067" max="13067" width="20.88671875" customWidth="1"/>
    <col min="13068" max="13068" width="9.6640625" customWidth="1"/>
    <col min="13069" max="13069" width="18.6640625" customWidth="1"/>
    <col min="13070" max="13070" width="9.6640625" customWidth="1"/>
    <col min="13313" max="13313" width="25.6640625" customWidth="1"/>
    <col min="13314" max="13314" width="20.6640625" customWidth="1"/>
    <col min="13315" max="13315" width="9.6640625" customWidth="1"/>
    <col min="13316" max="13316" width="20.6640625" customWidth="1"/>
    <col min="13317" max="13317" width="9.6640625" customWidth="1"/>
    <col min="13318" max="13318" width="18.6640625" customWidth="1"/>
    <col min="13319" max="13319" width="9.6640625" customWidth="1"/>
    <col min="13320" max="13320" width="25.6640625" customWidth="1"/>
    <col min="13321" max="13321" width="20.109375" customWidth="1"/>
    <col min="13322" max="13322" width="9.6640625" customWidth="1"/>
    <col min="13323" max="13323" width="20.88671875" customWidth="1"/>
    <col min="13324" max="13324" width="9.6640625" customWidth="1"/>
    <col min="13325" max="13325" width="18.6640625" customWidth="1"/>
    <col min="13326" max="13326" width="9.6640625" customWidth="1"/>
    <col min="13569" max="13569" width="25.6640625" customWidth="1"/>
    <col min="13570" max="13570" width="20.6640625" customWidth="1"/>
    <col min="13571" max="13571" width="9.6640625" customWidth="1"/>
    <col min="13572" max="13572" width="20.6640625" customWidth="1"/>
    <col min="13573" max="13573" width="9.6640625" customWidth="1"/>
    <col min="13574" max="13574" width="18.6640625" customWidth="1"/>
    <col min="13575" max="13575" width="9.6640625" customWidth="1"/>
    <col min="13576" max="13576" width="25.6640625" customWidth="1"/>
    <col min="13577" max="13577" width="20.109375" customWidth="1"/>
    <col min="13578" max="13578" width="9.6640625" customWidth="1"/>
    <col min="13579" max="13579" width="20.88671875" customWidth="1"/>
    <col min="13580" max="13580" width="9.6640625" customWidth="1"/>
    <col min="13581" max="13581" width="18.6640625" customWidth="1"/>
    <col min="13582" max="13582" width="9.6640625" customWidth="1"/>
    <col min="13825" max="13825" width="25.6640625" customWidth="1"/>
    <col min="13826" max="13826" width="20.6640625" customWidth="1"/>
    <col min="13827" max="13827" width="9.6640625" customWidth="1"/>
    <col min="13828" max="13828" width="20.6640625" customWidth="1"/>
    <col min="13829" max="13829" width="9.6640625" customWidth="1"/>
    <col min="13830" max="13830" width="18.6640625" customWidth="1"/>
    <col min="13831" max="13831" width="9.6640625" customWidth="1"/>
    <col min="13832" max="13832" width="25.6640625" customWidth="1"/>
    <col min="13833" max="13833" width="20.109375" customWidth="1"/>
    <col min="13834" max="13834" width="9.6640625" customWidth="1"/>
    <col min="13835" max="13835" width="20.88671875" customWidth="1"/>
    <col min="13836" max="13836" width="9.6640625" customWidth="1"/>
    <col min="13837" max="13837" width="18.6640625" customWidth="1"/>
    <col min="13838" max="13838" width="9.6640625" customWidth="1"/>
    <col min="14081" max="14081" width="25.6640625" customWidth="1"/>
    <col min="14082" max="14082" width="20.6640625" customWidth="1"/>
    <col min="14083" max="14083" width="9.6640625" customWidth="1"/>
    <col min="14084" max="14084" width="20.6640625" customWidth="1"/>
    <col min="14085" max="14085" width="9.6640625" customWidth="1"/>
    <col min="14086" max="14086" width="18.6640625" customWidth="1"/>
    <col min="14087" max="14087" width="9.6640625" customWidth="1"/>
    <col min="14088" max="14088" width="25.6640625" customWidth="1"/>
    <col min="14089" max="14089" width="20.109375" customWidth="1"/>
    <col min="14090" max="14090" width="9.6640625" customWidth="1"/>
    <col min="14091" max="14091" width="20.88671875" customWidth="1"/>
    <col min="14092" max="14092" width="9.6640625" customWidth="1"/>
    <col min="14093" max="14093" width="18.6640625" customWidth="1"/>
    <col min="14094" max="14094" width="9.6640625" customWidth="1"/>
    <col min="14337" max="14337" width="25.6640625" customWidth="1"/>
    <col min="14338" max="14338" width="20.6640625" customWidth="1"/>
    <col min="14339" max="14339" width="9.6640625" customWidth="1"/>
    <col min="14340" max="14340" width="20.6640625" customWidth="1"/>
    <col min="14341" max="14341" width="9.6640625" customWidth="1"/>
    <col min="14342" max="14342" width="18.6640625" customWidth="1"/>
    <col min="14343" max="14343" width="9.6640625" customWidth="1"/>
    <col min="14344" max="14344" width="25.6640625" customWidth="1"/>
    <col min="14345" max="14345" width="20.109375" customWidth="1"/>
    <col min="14346" max="14346" width="9.6640625" customWidth="1"/>
    <col min="14347" max="14347" width="20.88671875" customWidth="1"/>
    <col min="14348" max="14348" width="9.6640625" customWidth="1"/>
    <col min="14349" max="14349" width="18.6640625" customWidth="1"/>
    <col min="14350" max="14350" width="9.6640625" customWidth="1"/>
    <col min="14593" max="14593" width="25.6640625" customWidth="1"/>
    <col min="14594" max="14594" width="20.6640625" customWidth="1"/>
    <col min="14595" max="14595" width="9.6640625" customWidth="1"/>
    <col min="14596" max="14596" width="20.6640625" customWidth="1"/>
    <col min="14597" max="14597" width="9.6640625" customWidth="1"/>
    <col min="14598" max="14598" width="18.6640625" customWidth="1"/>
    <col min="14599" max="14599" width="9.6640625" customWidth="1"/>
    <col min="14600" max="14600" width="25.6640625" customWidth="1"/>
    <col min="14601" max="14601" width="20.109375" customWidth="1"/>
    <col min="14602" max="14602" width="9.6640625" customWidth="1"/>
    <col min="14603" max="14603" width="20.88671875" customWidth="1"/>
    <col min="14604" max="14604" width="9.6640625" customWidth="1"/>
    <col min="14605" max="14605" width="18.6640625" customWidth="1"/>
    <col min="14606" max="14606" width="9.6640625" customWidth="1"/>
    <col min="14849" max="14849" width="25.6640625" customWidth="1"/>
    <col min="14850" max="14850" width="20.6640625" customWidth="1"/>
    <col min="14851" max="14851" width="9.6640625" customWidth="1"/>
    <col min="14852" max="14852" width="20.6640625" customWidth="1"/>
    <col min="14853" max="14853" width="9.6640625" customWidth="1"/>
    <col min="14854" max="14854" width="18.6640625" customWidth="1"/>
    <col min="14855" max="14855" width="9.6640625" customWidth="1"/>
    <col min="14856" max="14856" width="25.6640625" customWidth="1"/>
    <col min="14857" max="14857" width="20.109375" customWidth="1"/>
    <col min="14858" max="14858" width="9.6640625" customWidth="1"/>
    <col min="14859" max="14859" width="20.88671875" customWidth="1"/>
    <col min="14860" max="14860" width="9.6640625" customWidth="1"/>
    <col min="14861" max="14861" width="18.6640625" customWidth="1"/>
    <col min="14862" max="14862" width="9.6640625" customWidth="1"/>
    <col min="15105" max="15105" width="25.6640625" customWidth="1"/>
    <col min="15106" max="15106" width="20.6640625" customWidth="1"/>
    <col min="15107" max="15107" width="9.6640625" customWidth="1"/>
    <col min="15108" max="15108" width="20.6640625" customWidth="1"/>
    <col min="15109" max="15109" width="9.6640625" customWidth="1"/>
    <col min="15110" max="15110" width="18.6640625" customWidth="1"/>
    <col min="15111" max="15111" width="9.6640625" customWidth="1"/>
    <col min="15112" max="15112" width="25.6640625" customWidth="1"/>
    <col min="15113" max="15113" width="20.109375" customWidth="1"/>
    <col min="15114" max="15114" width="9.6640625" customWidth="1"/>
    <col min="15115" max="15115" width="20.88671875" customWidth="1"/>
    <col min="15116" max="15116" width="9.6640625" customWidth="1"/>
    <col min="15117" max="15117" width="18.6640625" customWidth="1"/>
    <col min="15118" max="15118" width="9.6640625" customWidth="1"/>
    <col min="15361" max="15361" width="25.6640625" customWidth="1"/>
    <col min="15362" max="15362" width="20.6640625" customWidth="1"/>
    <col min="15363" max="15363" width="9.6640625" customWidth="1"/>
    <col min="15364" max="15364" width="20.6640625" customWidth="1"/>
    <col min="15365" max="15365" width="9.6640625" customWidth="1"/>
    <col min="15366" max="15366" width="18.6640625" customWidth="1"/>
    <col min="15367" max="15367" width="9.6640625" customWidth="1"/>
    <col min="15368" max="15368" width="25.6640625" customWidth="1"/>
    <col min="15369" max="15369" width="20.109375" customWidth="1"/>
    <col min="15370" max="15370" width="9.6640625" customWidth="1"/>
    <col min="15371" max="15371" width="20.88671875" customWidth="1"/>
    <col min="15372" max="15372" width="9.6640625" customWidth="1"/>
    <col min="15373" max="15373" width="18.6640625" customWidth="1"/>
    <col min="15374" max="15374" width="9.6640625" customWidth="1"/>
    <col min="15617" max="15617" width="25.6640625" customWidth="1"/>
    <col min="15618" max="15618" width="20.6640625" customWidth="1"/>
    <col min="15619" max="15619" width="9.6640625" customWidth="1"/>
    <col min="15620" max="15620" width="20.6640625" customWidth="1"/>
    <col min="15621" max="15621" width="9.6640625" customWidth="1"/>
    <col min="15622" max="15622" width="18.6640625" customWidth="1"/>
    <col min="15623" max="15623" width="9.6640625" customWidth="1"/>
    <col min="15624" max="15624" width="25.6640625" customWidth="1"/>
    <col min="15625" max="15625" width="20.109375" customWidth="1"/>
    <col min="15626" max="15626" width="9.6640625" customWidth="1"/>
    <col min="15627" max="15627" width="20.88671875" customWidth="1"/>
    <col min="15628" max="15628" width="9.6640625" customWidth="1"/>
    <col min="15629" max="15629" width="18.6640625" customWidth="1"/>
    <col min="15630" max="15630" width="9.6640625" customWidth="1"/>
    <col min="15873" max="15873" width="25.6640625" customWidth="1"/>
    <col min="15874" max="15874" width="20.6640625" customWidth="1"/>
    <col min="15875" max="15875" width="9.6640625" customWidth="1"/>
    <col min="15876" max="15876" width="20.6640625" customWidth="1"/>
    <col min="15877" max="15877" width="9.6640625" customWidth="1"/>
    <col min="15878" max="15878" width="18.6640625" customWidth="1"/>
    <col min="15879" max="15879" width="9.6640625" customWidth="1"/>
    <col min="15880" max="15880" width="25.6640625" customWidth="1"/>
    <col min="15881" max="15881" width="20.109375" customWidth="1"/>
    <col min="15882" max="15882" width="9.6640625" customWidth="1"/>
    <col min="15883" max="15883" width="20.88671875" customWidth="1"/>
    <col min="15884" max="15884" width="9.6640625" customWidth="1"/>
    <col min="15885" max="15885" width="18.6640625" customWidth="1"/>
    <col min="15886" max="15886" width="9.6640625" customWidth="1"/>
    <col min="16129" max="16129" width="25.6640625" customWidth="1"/>
    <col min="16130" max="16130" width="20.6640625" customWidth="1"/>
    <col min="16131" max="16131" width="9.6640625" customWidth="1"/>
    <col min="16132" max="16132" width="20.6640625" customWidth="1"/>
    <col min="16133" max="16133" width="9.6640625" customWidth="1"/>
    <col min="16134" max="16134" width="18.6640625" customWidth="1"/>
    <col min="16135" max="16135" width="9.6640625" customWidth="1"/>
    <col min="16136" max="16136" width="25.6640625" customWidth="1"/>
    <col min="16137" max="16137" width="20.109375" customWidth="1"/>
    <col min="16138" max="16138" width="9.6640625" customWidth="1"/>
    <col min="16139" max="16139" width="20.88671875" customWidth="1"/>
    <col min="16140" max="16140" width="9.6640625" customWidth="1"/>
    <col min="16141" max="16141" width="18.6640625" customWidth="1"/>
    <col min="16142" max="16142" width="9.6640625" customWidth="1"/>
  </cols>
  <sheetData>
    <row r="1" spans="1:14" ht="22.2">
      <c r="A1" s="4"/>
      <c r="B1" s="1"/>
      <c r="C1" s="4"/>
      <c r="D1" s="7" t="s">
        <v>641</v>
      </c>
      <c r="E1" s="4"/>
      <c r="F1" s="4"/>
      <c r="G1" s="4"/>
      <c r="H1" s="4"/>
      <c r="I1" s="1"/>
      <c r="J1" s="4"/>
      <c r="K1" s="4"/>
      <c r="L1" s="4"/>
      <c r="M1" s="4"/>
      <c r="N1" s="4"/>
    </row>
    <row r="2" spans="1:14" ht="22.2">
      <c r="A2" s="3"/>
      <c r="B2" s="1"/>
      <c r="C2" s="3"/>
      <c r="D2" s="8" t="s">
        <v>669</v>
      </c>
      <c r="E2" s="3"/>
      <c r="F2" s="3"/>
      <c r="G2" s="3"/>
      <c r="H2" s="3"/>
      <c r="I2" s="1"/>
      <c r="J2" s="3"/>
      <c r="K2" s="3"/>
      <c r="L2" s="3"/>
      <c r="M2" s="3"/>
      <c r="N2" s="3"/>
    </row>
    <row r="3" spans="1:14" ht="16.8" thickBot="1">
      <c r="A3" s="6"/>
      <c r="B3" s="1"/>
      <c r="C3" s="5"/>
      <c r="D3" s="9" t="s">
        <v>670</v>
      </c>
      <c r="E3" s="5"/>
      <c r="F3" s="5"/>
      <c r="G3" s="5" t="s">
        <v>0</v>
      </c>
      <c r="H3" s="5"/>
      <c r="I3" s="1"/>
      <c r="J3" s="5"/>
      <c r="K3" s="5"/>
      <c r="L3" s="5"/>
      <c r="M3" s="5"/>
      <c r="N3" s="2" t="s">
        <v>0</v>
      </c>
    </row>
    <row r="4" spans="1:14">
      <c r="A4" s="161" t="s">
        <v>645</v>
      </c>
      <c r="B4" s="163" t="s">
        <v>647</v>
      </c>
      <c r="C4" s="163"/>
      <c r="D4" s="163" t="s">
        <v>649</v>
      </c>
      <c r="E4" s="163"/>
      <c r="F4" s="163" t="s">
        <v>648</v>
      </c>
      <c r="G4" s="163"/>
      <c r="H4" s="163" t="s">
        <v>645</v>
      </c>
      <c r="I4" s="163" t="s">
        <v>647</v>
      </c>
      <c r="J4" s="163"/>
      <c r="K4" s="163" t="s">
        <v>649</v>
      </c>
      <c r="L4" s="163"/>
      <c r="M4" s="163" t="s">
        <v>648</v>
      </c>
      <c r="N4" s="164"/>
    </row>
    <row r="5" spans="1:14" ht="16.8" thickBot="1">
      <c r="A5" s="162"/>
      <c r="B5" s="84" t="s">
        <v>653</v>
      </c>
      <c r="C5" s="84" t="s">
        <v>654</v>
      </c>
      <c r="D5" s="84" t="s">
        <v>653</v>
      </c>
      <c r="E5" s="84" t="s">
        <v>654</v>
      </c>
      <c r="F5" s="84" t="s">
        <v>653</v>
      </c>
      <c r="G5" s="84" t="s">
        <v>654</v>
      </c>
      <c r="H5" s="171"/>
      <c r="I5" s="84" t="s">
        <v>653</v>
      </c>
      <c r="J5" s="84" t="s">
        <v>654</v>
      </c>
      <c r="K5" s="84" t="s">
        <v>653</v>
      </c>
      <c r="L5" s="84" t="s">
        <v>654</v>
      </c>
      <c r="M5" s="84" t="s">
        <v>653</v>
      </c>
      <c r="N5" s="26" t="s">
        <v>654</v>
      </c>
    </row>
    <row r="6" spans="1:14">
      <c r="A6" s="37" t="s">
        <v>233</v>
      </c>
      <c r="B6" s="16">
        <v>12868459399</v>
      </c>
      <c r="C6" s="16">
        <v>100</v>
      </c>
      <c r="D6" s="16">
        <v>13099824048</v>
      </c>
      <c r="E6" s="16">
        <v>100</v>
      </c>
      <c r="F6" s="16">
        <v>-231364649</v>
      </c>
      <c r="G6" s="16">
        <v>-1.77</v>
      </c>
      <c r="H6" s="36" t="s">
        <v>232</v>
      </c>
      <c r="I6" s="16">
        <v>6452674542</v>
      </c>
      <c r="J6" s="16">
        <v>50.14</v>
      </c>
      <c r="K6" s="16">
        <v>6696017695</v>
      </c>
      <c r="L6" s="16">
        <v>51.12</v>
      </c>
      <c r="M6" s="16">
        <v>-243343153</v>
      </c>
      <c r="N6" s="19">
        <v>-3.63</v>
      </c>
    </row>
    <row r="7" spans="1:14">
      <c r="A7" s="33" t="s">
        <v>231</v>
      </c>
      <c r="B7" s="11">
        <v>837038518</v>
      </c>
      <c r="C7" s="11">
        <v>6.5</v>
      </c>
      <c r="D7" s="11">
        <v>1185351933</v>
      </c>
      <c r="E7" s="11">
        <v>9.0500000000000007</v>
      </c>
      <c r="F7" s="11">
        <v>-348313415</v>
      </c>
      <c r="G7" s="11">
        <v>-29.38</v>
      </c>
      <c r="H7" s="35" t="s">
        <v>230</v>
      </c>
      <c r="I7" s="11">
        <v>1106164101</v>
      </c>
      <c r="J7" s="11">
        <v>8.6</v>
      </c>
      <c r="K7" s="11">
        <v>1244787503</v>
      </c>
      <c r="L7" s="11">
        <v>9.5</v>
      </c>
      <c r="M7" s="11">
        <v>-138623402</v>
      </c>
      <c r="N7" s="21">
        <v>-11.14</v>
      </c>
    </row>
    <row r="8" spans="1:14">
      <c r="A8" s="33" t="s">
        <v>229</v>
      </c>
      <c r="B8" s="11">
        <v>396899607</v>
      </c>
      <c r="C8" s="11">
        <v>3.08</v>
      </c>
      <c r="D8" s="11">
        <v>647464451</v>
      </c>
      <c r="E8" s="11">
        <v>4.9400000000000004</v>
      </c>
      <c r="F8" s="11">
        <v>-250564844</v>
      </c>
      <c r="G8" s="11">
        <v>-38.700000000000003</v>
      </c>
      <c r="H8" s="35" t="s">
        <v>228</v>
      </c>
      <c r="I8" s="11">
        <v>40246163</v>
      </c>
      <c r="J8" s="11">
        <v>0.31</v>
      </c>
      <c r="K8" s="11">
        <v>147561046</v>
      </c>
      <c r="L8" s="11">
        <v>1.1299999999999999</v>
      </c>
      <c r="M8" s="11">
        <v>-107314883</v>
      </c>
      <c r="N8" s="21">
        <v>-72.73</v>
      </c>
    </row>
    <row r="9" spans="1:14">
      <c r="A9" s="32" t="s">
        <v>227</v>
      </c>
      <c r="B9" s="12">
        <v>396899607</v>
      </c>
      <c r="C9" s="12">
        <v>3.08</v>
      </c>
      <c r="D9" s="12">
        <v>647464451</v>
      </c>
      <c r="E9" s="12">
        <v>4.9400000000000004</v>
      </c>
      <c r="F9" s="12">
        <v>-250564844</v>
      </c>
      <c r="G9" s="12">
        <v>-38.700000000000003</v>
      </c>
      <c r="H9" s="34" t="s">
        <v>226</v>
      </c>
      <c r="I9" s="12">
        <v>37732417</v>
      </c>
      <c r="J9" s="12">
        <v>0.28999999999999998</v>
      </c>
      <c r="K9" s="12">
        <v>36055436</v>
      </c>
      <c r="L9" s="12">
        <v>0.28000000000000003</v>
      </c>
      <c r="M9" s="12">
        <v>1676981</v>
      </c>
      <c r="N9" s="20">
        <v>4.6500000000000004</v>
      </c>
    </row>
    <row r="10" spans="1:14">
      <c r="A10" s="33" t="s">
        <v>225</v>
      </c>
      <c r="B10" s="11">
        <v>292034062</v>
      </c>
      <c r="C10" s="11">
        <v>2.27</v>
      </c>
      <c r="D10" s="11">
        <v>412864369</v>
      </c>
      <c r="E10" s="11">
        <v>3.15</v>
      </c>
      <c r="F10" s="11">
        <v>-120830307</v>
      </c>
      <c r="G10" s="11">
        <v>-29.27</v>
      </c>
      <c r="H10" s="34" t="s">
        <v>224</v>
      </c>
      <c r="I10" s="12">
        <v>1236395</v>
      </c>
      <c r="J10" s="12">
        <v>0.01</v>
      </c>
      <c r="K10" s="12">
        <v>111472564</v>
      </c>
      <c r="L10" s="12">
        <v>0.85</v>
      </c>
      <c r="M10" s="12">
        <v>-110236169</v>
      </c>
      <c r="N10" s="20">
        <v>-98.89</v>
      </c>
    </row>
    <row r="11" spans="1:14">
      <c r="A11" s="32" t="s">
        <v>223</v>
      </c>
      <c r="B11" s="12">
        <v>292034062</v>
      </c>
      <c r="C11" s="12">
        <v>2.27</v>
      </c>
      <c r="D11" s="12">
        <v>412864369</v>
      </c>
      <c r="E11" s="12">
        <v>3.15</v>
      </c>
      <c r="F11" s="12">
        <v>-120830307</v>
      </c>
      <c r="G11" s="12">
        <v>-29.27</v>
      </c>
      <c r="H11" s="34" t="s">
        <v>222</v>
      </c>
      <c r="I11" s="12">
        <v>2158</v>
      </c>
      <c r="J11" s="12">
        <v>0</v>
      </c>
      <c r="K11" s="12">
        <v>33046</v>
      </c>
      <c r="L11" s="12">
        <v>0</v>
      </c>
      <c r="M11" s="12">
        <v>-30888</v>
      </c>
      <c r="N11" s="20">
        <v>-93.47</v>
      </c>
    </row>
    <row r="12" spans="1:14">
      <c r="A12" s="33" t="s">
        <v>221</v>
      </c>
      <c r="B12" s="11">
        <v>65414805</v>
      </c>
      <c r="C12" s="11">
        <v>0.51</v>
      </c>
      <c r="D12" s="11">
        <v>42580722</v>
      </c>
      <c r="E12" s="11">
        <v>0.33</v>
      </c>
      <c r="F12" s="11">
        <v>22834083</v>
      </c>
      <c r="G12" s="11">
        <v>53.63</v>
      </c>
      <c r="H12" s="34" t="s">
        <v>671</v>
      </c>
      <c r="I12" s="12">
        <v>1275193</v>
      </c>
      <c r="J12" s="12">
        <v>0.01</v>
      </c>
      <c r="K12" s="12">
        <v>0</v>
      </c>
      <c r="L12" s="12">
        <v>0</v>
      </c>
      <c r="M12" s="12">
        <v>1275193</v>
      </c>
      <c r="N12" s="20"/>
    </row>
    <row r="13" spans="1:14">
      <c r="A13" s="32" t="s">
        <v>219</v>
      </c>
      <c r="B13" s="12">
        <v>42153790</v>
      </c>
      <c r="C13" s="12">
        <v>0.33</v>
      </c>
      <c r="D13" s="12">
        <v>18180722</v>
      </c>
      <c r="E13" s="12">
        <v>0.14000000000000001</v>
      </c>
      <c r="F13" s="12">
        <v>23973068</v>
      </c>
      <c r="G13" s="12">
        <v>131.86000000000001</v>
      </c>
      <c r="H13" s="35" t="s">
        <v>220</v>
      </c>
      <c r="I13" s="11">
        <v>1065917938</v>
      </c>
      <c r="J13" s="11">
        <v>8.2799999999999994</v>
      </c>
      <c r="K13" s="11">
        <v>1097226457</v>
      </c>
      <c r="L13" s="11">
        <v>8.3800000000000008</v>
      </c>
      <c r="M13" s="11">
        <v>-31308519</v>
      </c>
      <c r="N13" s="21">
        <v>-2.85</v>
      </c>
    </row>
    <row r="14" spans="1:14">
      <c r="A14" s="32" t="s">
        <v>217</v>
      </c>
      <c r="B14" s="12">
        <v>23261015</v>
      </c>
      <c r="C14" s="12">
        <v>0.18</v>
      </c>
      <c r="D14" s="12">
        <v>24400000</v>
      </c>
      <c r="E14" s="12">
        <v>0.19</v>
      </c>
      <c r="F14" s="12">
        <v>-1138985</v>
      </c>
      <c r="G14" s="12">
        <v>-4.67</v>
      </c>
      <c r="H14" s="34" t="s">
        <v>218</v>
      </c>
      <c r="I14" s="12">
        <v>828387793</v>
      </c>
      <c r="J14" s="12">
        <v>6.44</v>
      </c>
      <c r="K14" s="12">
        <v>891961067</v>
      </c>
      <c r="L14" s="12">
        <v>6.81</v>
      </c>
      <c r="M14" s="12">
        <v>-63573274</v>
      </c>
      <c r="N14" s="20">
        <v>-7.13</v>
      </c>
    </row>
    <row r="15" spans="1:14">
      <c r="A15" s="33" t="s">
        <v>215</v>
      </c>
      <c r="B15" s="11">
        <v>78687472</v>
      </c>
      <c r="C15" s="11">
        <v>0.61</v>
      </c>
      <c r="D15" s="11">
        <v>78846019</v>
      </c>
      <c r="E15" s="11">
        <v>0.6</v>
      </c>
      <c r="F15" s="11">
        <v>-158547</v>
      </c>
      <c r="G15" s="11">
        <v>-0.2</v>
      </c>
      <c r="H15" s="34" t="s">
        <v>216</v>
      </c>
      <c r="I15" s="12">
        <v>237530145</v>
      </c>
      <c r="J15" s="12">
        <v>1.85</v>
      </c>
      <c r="K15" s="12">
        <v>205265390</v>
      </c>
      <c r="L15" s="12">
        <v>1.57</v>
      </c>
      <c r="M15" s="12">
        <v>32264755</v>
      </c>
      <c r="N15" s="20">
        <v>15.72</v>
      </c>
    </row>
    <row r="16" spans="1:14">
      <c r="A16" s="32" t="s">
        <v>213</v>
      </c>
      <c r="B16" s="12">
        <v>716722</v>
      </c>
      <c r="C16" s="12">
        <v>0.01</v>
      </c>
      <c r="D16" s="12">
        <v>801051</v>
      </c>
      <c r="E16" s="12">
        <v>0.01</v>
      </c>
      <c r="F16" s="12">
        <v>-84329</v>
      </c>
      <c r="G16" s="12">
        <v>-10.53</v>
      </c>
      <c r="H16" s="35" t="s">
        <v>214</v>
      </c>
      <c r="I16" s="11">
        <v>5346510441</v>
      </c>
      <c r="J16" s="11">
        <v>41.55</v>
      </c>
      <c r="K16" s="11">
        <v>5451230192</v>
      </c>
      <c r="L16" s="11">
        <v>41.61</v>
      </c>
      <c r="M16" s="11">
        <v>-104719751</v>
      </c>
      <c r="N16" s="21">
        <v>-1.92</v>
      </c>
    </row>
    <row r="17" spans="1:14">
      <c r="A17" s="32" t="s">
        <v>211</v>
      </c>
      <c r="B17" s="12">
        <v>77970750</v>
      </c>
      <c r="C17" s="12">
        <v>0.61</v>
      </c>
      <c r="D17" s="12">
        <v>78040378</v>
      </c>
      <c r="E17" s="12">
        <v>0.6</v>
      </c>
      <c r="F17" s="12">
        <v>-69628</v>
      </c>
      <c r="G17" s="12">
        <v>-0.09</v>
      </c>
      <c r="H17" s="35" t="s">
        <v>212</v>
      </c>
      <c r="I17" s="11">
        <v>113920215</v>
      </c>
      <c r="J17" s="11">
        <v>0.89</v>
      </c>
      <c r="K17" s="11">
        <v>90598001</v>
      </c>
      <c r="L17" s="11">
        <v>0.69</v>
      </c>
      <c r="M17" s="11">
        <v>23322214</v>
      </c>
      <c r="N17" s="21">
        <v>25.74</v>
      </c>
    </row>
    <row r="18" spans="1:14">
      <c r="A18" s="32" t="s">
        <v>209</v>
      </c>
      <c r="B18" s="12">
        <v>0</v>
      </c>
      <c r="C18" s="12">
        <v>0</v>
      </c>
      <c r="D18" s="12">
        <v>4590</v>
      </c>
      <c r="E18" s="12">
        <v>0</v>
      </c>
      <c r="F18" s="12">
        <v>-4590</v>
      </c>
      <c r="G18" s="12">
        <v>-100</v>
      </c>
      <c r="H18" s="34" t="s">
        <v>210</v>
      </c>
      <c r="I18" s="12">
        <v>113920215</v>
      </c>
      <c r="J18" s="12">
        <v>0.89</v>
      </c>
      <c r="K18" s="12">
        <v>90598001</v>
      </c>
      <c r="L18" s="12">
        <v>0.69</v>
      </c>
      <c r="M18" s="12">
        <v>23322214</v>
      </c>
      <c r="N18" s="20">
        <v>25.74</v>
      </c>
    </row>
    <row r="19" spans="1:14">
      <c r="A19" s="33" t="s">
        <v>207</v>
      </c>
      <c r="B19" s="11">
        <v>4002572</v>
      </c>
      <c r="C19" s="11">
        <v>0.03</v>
      </c>
      <c r="D19" s="11">
        <v>3596372</v>
      </c>
      <c r="E19" s="11">
        <v>0.03</v>
      </c>
      <c r="F19" s="11">
        <v>406200</v>
      </c>
      <c r="G19" s="11">
        <v>11.29</v>
      </c>
      <c r="H19" s="35" t="s">
        <v>208</v>
      </c>
      <c r="I19" s="11">
        <v>5232590226</v>
      </c>
      <c r="J19" s="11">
        <v>40.659999999999997</v>
      </c>
      <c r="K19" s="11">
        <v>5360632191</v>
      </c>
      <c r="L19" s="11">
        <v>40.92</v>
      </c>
      <c r="M19" s="11">
        <v>-128041965</v>
      </c>
      <c r="N19" s="21">
        <v>-2.39</v>
      </c>
    </row>
    <row r="20" spans="1:14">
      <c r="A20" s="32" t="s">
        <v>205</v>
      </c>
      <c r="B20" s="12">
        <v>4002572</v>
      </c>
      <c r="C20" s="12">
        <v>0.03</v>
      </c>
      <c r="D20" s="12">
        <v>3596372</v>
      </c>
      <c r="E20" s="12">
        <v>0.03</v>
      </c>
      <c r="F20" s="12">
        <v>406200</v>
      </c>
      <c r="G20" s="12">
        <v>11.29</v>
      </c>
      <c r="H20" s="34" t="s">
        <v>206</v>
      </c>
      <c r="I20" s="12">
        <v>45815711</v>
      </c>
      <c r="J20" s="12">
        <v>0.36</v>
      </c>
      <c r="K20" s="12">
        <v>37760752</v>
      </c>
      <c r="L20" s="12">
        <v>0.28999999999999998</v>
      </c>
      <c r="M20" s="12">
        <v>8054959</v>
      </c>
      <c r="N20" s="20">
        <v>21.33</v>
      </c>
    </row>
    <row r="21" spans="1:14" ht="32.4">
      <c r="A21" s="33" t="s">
        <v>203</v>
      </c>
      <c r="B21" s="11">
        <v>2730351434</v>
      </c>
      <c r="C21" s="11">
        <v>21.22</v>
      </c>
      <c r="D21" s="11">
        <v>2562658132</v>
      </c>
      <c r="E21" s="11">
        <v>19.559999999999999</v>
      </c>
      <c r="F21" s="11">
        <v>167693302</v>
      </c>
      <c r="G21" s="11">
        <v>6.54</v>
      </c>
      <c r="H21" s="34" t="s">
        <v>204</v>
      </c>
      <c r="I21" s="12">
        <v>1515560</v>
      </c>
      <c r="J21" s="12">
        <v>0.01</v>
      </c>
      <c r="K21" s="12">
        <v>1163310</v>
      </c>
      <c r="L21" s="12">
        <v>0.01</v>
      </c>
      <c r="M21" s="12">
        <v>352250</v>
      </c>
      <c r="N21" s="20">
        <v>30.28</v>
      </c>
    </row>
    <row r="22" spans="1:14">
      <c r="A22" s="33" t="s">
        <v>201</v>
      </c>
      <c r="B22" s="11">
        <v>2662058950</v>
      </c>
      <c r="C22" s="11">
        <v>20.69</v>
      </c>
      <c r="D22" s="11">
        <v>2490050000</v>
      </c>
      <c r="E22" s="11">
        <v>19.010000000000002</v>
      </c>
      <c r="F22" s="11">
        <v>172008950</v>
      </c>
      <c r="G22" s="11">
        <v>6.91</v>
      </c>
      <c r="H22" s="34" t="s">
        <v>202</v>
      </c>
      <c r="I22" s="12">
        <v>37885342</v>
      </c>
      <c r="J22" s="12">
        <v>0.28999999999999998</v>
      </c>
      <c r="K22" s="12">
        <v>39907377</v>
      </c>
      <c r="L22" s="12">
        <v>0.3</v>
      </c>
      <c r="M22" s="12">
        <v>-2022035</v>
      </c>
      <c r="N22" s="20">
        <v>-5.07</v>
      </c>
    </row>
    <row r="23" spans="1:14" ht="32.4">
      <c r="A23" s="32" t="s">
        <v>672</v>
      </c>
      <c r="B23" s="12">
        <v>8290257</v>
      </c>
      <c r="C23" s="12">
        <v>0.06</v>
      </c>
      <c r="D23" s="12">
        <v>0</v>
      </c>
      <c r="E23" s="12">
        <v>0</v>
      </c>
      <c r="F23" s="12">
        <v>8290257</v>
      </c>
      <c r="G23" s="12"/>
      <c r="H23" s="34" t="s">
        <v>200</v>
      </c>
      <c r="I23" s="12">
        <v>5147373613</v>
      </c>
      <c r="J23" s="12">
        <v>40</v>
      </c>
      <c r="K23" s="12">
        <v>5281800752</v>
      </c>
      <c r="L23" s="12">
        <v>40.32</v>
      </c>
      <c r="M23" s="12">
        <v>-134427139</v>
      </c>
      <c r="N23" s="20">
        <v>-2.5499999999999998</v>
      </c>
    </row>
    <row r="24" spans="1:14" ht="32.4">
      <c r="A24" s="32" t="s">
        <v>673</v>
      </c>
      <c r="B24" s="12">
        <v>318693</v>
      </c>
      <c r="C24" s="12">
        <v>0</v>
      </c>
      <c r="D24" s="12">
        <v>0</v>
      </c>
      <c r="E24" s="12">
        <v>0</v>
      </c>
      <c r="F24" s="12">
        <v>318693</v>
      </c>
      <c r="G24" s="12"/>
      <c r="H24" s="35" t="s">
        <v>198</v>
      </c>
      <c r="I24" s="11">
        <v>6415784857</v>
      </c>
      <c r="J24" s="11">
        <v>49.86</v>
      </c>
      <c r="K24" s="11">
        <v>6403806353</v>
      </c>
      <c r="L24" s="11">
        <v>48.88</v>
      </c>
      <c r="M24" s="11">
        <v>11978504</v>
      </c>
      <c r="N24" s="21">
        <v>0.19</v>
      </c>
    </row>
    <row r="25" spans="1:14" ht="32.4">
      <c r="A25" s="32" t="s">
        <v>199</v>
      </c>
      <c r="B25" s="12">
        <v>10200000</v>
      </c>
      <c r="C25" s="12">
        <v>0.08</v>
      </c>
      <c r="D25" s="12">
        <v>5200000</v>
      </c>
      <c r="E25" s="12">
        <v>0.04</v>
      </c>
      <c r="F25" s="12">
        <v>5000000</v>
      </c>
      <c r="G25" s="12">
        <v>96.15</v>
      </c>
      <c r="H25" s="35" t="s">
        <v>196</v>
      </c>
      <c r="I25" s="11">
        <v>4021059843</v>
      </c>
      <c r="J25" s="11">
        <v>31.25</v>
      </c>
      <c r="K25" s="11">
        <v>3898248529</v>
      </c>
      <c r="L25" s="11">
        <v>29.76</v>
      </c>
      <c r="M25" s="11">
        <v>122811314</v>
      </c>
      <c r="N25" s="21">
        <v>3.15</v>
      </c>
    </row>
    <row r="26" spans="1:14" ht="32.4">
      <c r="A26" s="32" t="s">
        <v>197</v>
      </c>
      <c r="B26" s="12">
        <v>2643250000</v>
      </c>
      <c r="C26" s="12">
        <v>20.54</v>
      </c>
      <c r="D26" s="12">
        <v>2484850000</v>
      </c>
      <c r="E26" s="12">
        <v>18.97</v>
      </c>
      <c r="F26" s="12">
        <v>158400000</v>
      </c>
      <c r="G26" s="12">
        <v>6.37</v>
      </c>
      <c r="H26" s="35" t="s">
        <v>194</v>
      </c>
      <c r="I26" s="11">
        <v>4021059843</v>
      </c>
      <c r="J26" s="11">
        <v>31.25</v>
      </c>
      <c r="K26" s="11">
        <v>3898248529</v>
      </c>
      <c r="L26" s="11">
        <v>29.76</v>
      </c>
      <c r="M26" s="11">
        <v>122811314</v>
      </c>
      <c r="N26" s="21">
        <v>3.15</v>
      </c>
    </row>
    <row r="27" spans="1:14">
      <c r="A27" s="33" t="s">
        <v>195</v>
      </c>
      <c r="B27" s="11">
        <v>68292484</v>
      </c>
      <c r="C27" s="11">
        <v>0.53</v>
      </c>
      <c r="D27" s="11">
        <v>72608132</v>
      </c>
      <c r="E27" s="11">
        <v>0.55000000000000004</v>
      </c>
      <c r="F27" s="11">
        <v>-4315648</v>
      </c>
      <c r="G27" s="11">
        <v>-5.94</v>
      </c>
      <c r="H27" s="34" t="s">
        <v>192</v>
      </c>
      <c r="I27" s="12">
        <v>4021059843</v>
      </c>
      <c r="J27" s="12">
        <v>31.25</v>
      </c>
      <c r="K27" s="12">
        <v>3898248529</v>
      </c>
      <c r="L27" s="12">
        <v>29.76</v>
      </c>
      <c r="M27" s="12">
        <v>122811314</v>
      </c>
      <c r="N27" s="20">
        <v>3.15</v>
      </c>
    </row>
    <row r="28" spans="1:14">
      <c r="A28" s="32" t="s">
        <v>193</v>
      </c>
      <c r="B28" s="12">
        <v>1515560</v>
      </c>
      <c r="C28" s="12">
        <v>0.01</v>
      </c>
      <c r="D28" s="12">
        <v>1163310</v>
      </c>
      <c r="E28" s="12">
        <v>0.01</v>
      </c>
      <c r="F28" s="12">
        <v>352250</v>
      </c>
      <c r="G28" s="12">
        <v>30.28</v>
      </c>
      <c r="H28" s="35" t="s">
        <v>190</v>
      </c>
      <c r="I28" s="11">
        <v>2393562491</v>
      </c>
      <c r="J28" s="11">
        <v>18.600000000000001</v>
      </c>
      <c r="K28" s="11">
        <v>2504713994</v>
      </c>
      <c r="L28" s="11">
        <v>19.12</v>
      </c>
      <c r="M28" s="11">
        <v>-111151503</v>
      </c>
      <c r="N28" s="21">
        <v>-4.4400000000000004</v>
      </c>
    </row>
    <row r="29" spans="1:14">
      <c r="A29" s="32" t="s">
        <v>191</v>
      </c>
      <c r="B29" s="12">
        <v>66776924</v>
      </c>
      <c r="C29" s="12">
        <v>0.52</v>
      </c>
      <c r="D29" s="12">
        <v>71444822</v>
      </c>
      <c r="E29" s="12">
        <v>0.55000000000000004</v>
      </c>
      <c r="F29" s="12">
        <v>-4667898</v>
      </c>
      <c r="G29" s="12">
        <v>-6.53</v>
      </c>
      <c r="H29" s="35" t="s">
        <v>188</v>
      </c>
      <c r="I29" s="11">
        <v>2393562491</v>
      </c>
      <c r="J29" s="11">
        <v>18.600000000000001</v>
      </c>
      <c r="K29" s="11">
        <v>2504713994</v>
      </c>
      <c r="L29" s="11">
        <v>19.12</v>
      </c>
      <c r="M29" s="11">
        <v>-111151503</v>
      </c>
      <c r="N29" s="21">
        <v>-4.4400000000000004</v>
      </c>
    </row>
    <row r="30" spans="1:14">
      <c r="A30" s="33" t="s">
        <v>189</v>
      </c>
      <c r="B30" s="11">
        <v>4011573519</v>
      </c>
      <c r="C30" s="11">
        <v>31.17</v>
      </c>
      <c r="D30" s="11">
        <v>3956742803</v>
      </c>
      <c r="E30" s="11">
        <v>30.2</v>
      </c>
      <c r="F30" s="11">
        <v>54830716</v>
      </c>
      <c r="G30" s="11">
        <v>1.39</v>
      </c>
      <c r="H30" s="34" t="s">
        <v>186</v>
      </c>
      <c r="I30" s="12">
        <v>2393562491</v>
      </c>
      <c r="J30" s="12">
        <v>18.600000000000001</v>
      </c>
      <c r="K30" s="12">
        <v>2504713994</v>
      </c>
      <c r="L30" s="12">
        <v>19.12</v>
      </c>
      <c r="M30" s="12">
        <v>-111151503</v>
      </c>
      <c r="N30" s="20">
        <v>-4.4400000000000004</v>
      </c>
    </row>
    <row r="31" spans="1:14">
      <c r="A31" s="33" t="s">
        <v>187</v>
      </c>
      <c r="B31" s="11">
        <v>4028230</v>
      </c>
      <c r="C31" s="11">
        <v>0.03</v>
      </c>
      <c r="D31" s="11">
        <v>4028230</v>
      </c>
      <c r="E31" s="11">
        <v>0.03</v>
      </c>
      <c r="F31" s="11">
        <v>0</v>
      </c>
      <c r="G31" s="11">
        <v>0</v>
      </c>
      <c r="H31" s="35" t="s">
        <v>184</v>
      </c>
      <c r="I31" s="11">
        <v>1162523</v>
      </c>
      <c r="J31" s="11">
        <v>0.01</v>
      </c>
      <c r="K31" s="11">
        <v>843830</v>
      </c>
      <c r="L31" s="11">
        <v>0.01</v>
      </c>
      <c r="M31" s="11">
        <v>318693</v>
      </c>
      <c r="N31" s="21">
        <v>37.770000000000003</v>
      </c>
    </row>
    <row r="32" spans="1:14">
      <c r="A32" s="32" t="s">
        <v>185</v>
      </c>
      <c r="B32" s="12">
        <v>4028230</v>
      </c>
      <c r="C32" s="12">
        <v>0.03</v>
      </c>
      <c r="D32" s="12">
        <v>4028230</v>
      </c>
      <c r="E32" s="12">
        <v>0.03</v>
      </c>
      <c r="F32" s="12">
        <v>0</v>
      </c>
      <c r="G32" s="12">
        <v>0</v>
      </c>
      <c r="H32" s="35" t="s">
        <v>182</v>
      </c>
      <c r="I32" s="11">
        <v>1162523</v>
      </c>
      <c r="J32" s="11">
        <v>0.01</v>
      </c>
      <c r="K32" s="11">
        <v>843830</v>
      </c>
      <c r="L32" s="11">
        <v>0.01</v>
      </c>
      <c r="M32" s="11">
        <v>318693</v>
      </c>
      <c r="N32" s="21">
        <v>37.770000000000003</v>
      </c>
    </row>
    <row r="33" spans="1:14" ht="32.4">
      <c r="A33" s="33" t="s">
        <v>183</v>
      </c>
      <c r="B33" s="11">
        <v>35530253</v>
      </c>
      <c r="C33" s="11">
        <v>0.28000000000000003</v>
      </c>
      <c r="D33" s="11">
        <v>35221199</v>
      </c>
      <c r="E33" s="11">
        <v>0.27</v>
      </c>
      <c r="F33" s="11">
        <v>309054</v>
      </c>
      <c r="G33" s="11">
        <v>0.88</v>
      </c>
      <c r="H33" s="34" t="s">
        <v>674</v>
      </c>
      <c r="I33" s="12">
        <v>318693</v>
      </c>
      <c r="J33" s="12">
        <v>0</v>
      </c>
      <c r="K33" s="12">
        <v>0</v>
      </c>
      <c r="L33" s="12">
        <v>0</v>
      </c>
      <c r="M33" s="12">
        <v>318693</v>
      </c>
      <c r="N33" s="20"/>
    </row>
    <row r="34" spans="1:14">
      <c r="A34" s="32" t="s">
        <v>181</v>
      </c>
      <c r="B34" s="12">
        <v>122754515</v>
      </c>
      <c r="C34" s="12">
        <v>0.95</v>
      </c>
      <c r="D34" s="12">
        <v>117849842</v>
      </c>
      <c r="E34" s="12">
        <v>0.9</v>
      </c>
      <c r="F34" s="12">
        <v>4904673</v>
      </c>
      <c r="G34" s="12">
        <v>4.16</v>
      </c>
      <c r="H34" s="34" t="s">
        <v>180</v>
      </c>
      <c r="I34" s="12">
        <v>843830</v>
      </c>
      <c r="J34" s="12">
        <v>0.01</v>
      </c>
      <c r="K34" s="12">
        <v>843830</v>
      </c>
      <c r="L34" s="12">
        <v>0.01</v>
      </c>
      <c r="M34" s="12">
        <v>0</v>
      </c>
      <c r="N34" s="20">
        <v>0</v>
      </c>
    </row>
    <row r="35" spans="1:14" ht="32.4">
      <c r="A35" s="32" t="s">
        <v>179</v>
      </c>
      <c r="B35" s="12">
        <v>-87224262</v>
      </c>
      <c r="C35" s="12">
        <v>-0.68</v>
      </c>
      <c r="D35" s="12">
        <v>-82628643</v>
      </c>
      <c r="E35" s="12">
        <v>-0.63</v>
      </c>
      <c r="F35" s="12">
        <v>-4595619</v>
      </c>
      <c r="G35" s="12">
        <v>5.56</v>
      </c>
      <c r="H35" s="24"/>
      <c r="I35" s="24"/>
      <c r="J35" s="24"/>
      <c r="K35" s="24"/>
      <c r="L35" s="24"/>
      <c r="M35" s="24"/>
      <c r="N35" s="23"/>
    </row>
    <row r="36" spans="1:14">
      <c r="A36" s="33" t="s">
        <v>178</v>
      </c>
      <c r="B36" s="11">
        <v>1784369447</v>
      </c>
      <c r="C36" s="11">
        <v>13.87</v>
      </c>
      <c r="D36" s="11">
        <v>1824600182</v>
      </c>
      <c r="E36" s="11">
        <v>13.93</v>
      </c>
      <c r="F36" s="11">
        <v>-40230735</v>
      </c>
      <c r="G36" s="11">
        <v>-2.2000000000000002</v>
      </c>
      <c r="H36" s="24"/>
      <c r="I36" s="24"/>
      <c r="J36" s="24"/>
      <c r="K36" s="24"/>
      <c r="L36" s="24"/>
      <c r="M36" s="24"/>
      <c r="N36" s="23"/>
    </row>
    <row r="37" spans="1:14">
      <c r="A37" s="32" t="s">
        <v>177</v>
      </c>
      <c r="B37" s="12">
        <v>2370776910</v>
      </c>
      <c r="C37" s="12">
        <v>18.420000000000002</v>
      </c>
      <c r="D37" s="12">
        <v>2365771887</v>
      </c>
      <c r="E37" s="12">
        <v>18.059999999999999</v>
      </c>
      <c r="F37" s="12">
        <v>5005023</v>
      </c>
      <c r="G37" s="12">
        <v>0.21</v>
      </c>
      <c r="H37" s="24"/>
      <c r="I37" s="24"/>
      <c r="J37" s="24"/>
      <c r="K37" s="24"/>
      <c r="L37" s="24"/>
      <c r="M37" s="24"/>
      <c r="N37" s="23"/>
    </row>
    <row r="38" spans="1:14" ht="32.4">
      <c r="A38" s="32" t="s">
        <v>176</v>
      </c>
      <c r="B38" s="12">
        <v>-586407463</v>
      </c>
      <c r="C38" s="12">
        <v>-4.5599999999999996</v>
      </c>
      <c r="D38" s="12">
        <v>-541171705</v>
      </c>
      <c r="E38" s="12">
        <v>-4.13</v>
      </c>
      <c r="F38" s="12">
        <v>-45235758</v>
      </c>
      <c r="G38" s="12">
        <v>8.36</v>
      </c>
      <c r="H38" s="24"/>
      <c r="I38" s="24"/>
      <c r="J38" s="24"/>
      <c r="K38" s="24"/>
      <c r="L38" s="24"/>
      <c r="M38" s="24"/>
      <c r="N38" s="23"/>
    </row>
    <row r="39" spans="1:14">
      <c r="A39" s="33" t="s">
        <v>175</v>
      </c>
      <c r="B39" s="11">
        <v>564799678</v>
      </c>
      <c r="C39" s="11">
        <v>4.3899999999999997</v>
      </c>
      <c r="D39" s="11">
        <v>514574387</v>
      </c>
      <c r="E39" s="11">
        <v>3.93</v>
      </c>
      <c r="F39" s="11">
        <v>50225291</v>
      </c>
      <c r="G39" s="11">
        <v>9.76</v>
      </c>
      <c r="H39" s="24"/>
      <c r="I39" s="24"/>
      <c r="J39" s="24"/>
      <c r="K39" s="24"/>
      <c r="L39" s="24"/>
      <c r="M39" s="24"/>
      <c r="N39" s="23"/>
    </row>
    <row r="40" spans="1:14">
      <c r="A40" s="32" t="s">
        <v>174</v>
      </c>
      <c r="B40" s="12">
        <v>3060378748</v>
      </c>
      <c r="C40" s="12">
        <v>23.78</v>
      </c>
      <c r="D40" s="12">
        <v>2932043447</v>
      </c>
      <c r="E40" s="12">
        <v>22.38</v>
      </c>
      <c r="F40" s="12">
        <v>128335301</v>
      </c>
      <c r="G40" s="12">
        <v>4.38</v>
      </c>
      <c r="H40" s="24"/>
      <c r="I40" s="24"/>
      <c r="J40" s="24"/>
      <c r="K40" s="24"/>
      <c r="L40" s="24"/>
      <c r="M40" s="24"/>
      <c r="N40" s="23"/>
    </row>
    <row r="41" spans="1:14" ht="32.4">
      <c r="A41" s="32" t="s">
        <v>173</v>
      </c>
      <c r="B41" s="12">
        <v>-2495579070</v>
      </c>
      <c r="C41" s="12">
        <v>-19.39</v>
      </c>
      <c r="D41" s="12">
        <v>-2417469060</v>
      </c>
      <c r="E41" s="12">
        <v>-18.45</v>
      </c>
      <c r="F41" s="12">
        <v>-78110010</v>
      </c>
      <c r="G41" s="12">
        <v>3.23</v>
      </c>
      <c r="H41" s="24"/>
      <c r="I41" s="24"/>
      <c r="J41" s="24"/>
      <c r="K41" s="24"/>
      <c r="L41" s="24"/>
      <c r="M41" s="24"/>
      <c r="N41" s="23"/>
    </row>
    <row r="42" spans="1:14">
      <c r="A42" s="33" t="s">
        <v>172</v>
      </c>
      <c r="B42" s="11">
        <v>24110792</v>
      </c>
      <c r="C42" s="11">
        <v>0.19</v>
      </c>
      <c r="D42" s="11">
        <v>23328131</v>
      </c>
      <c r="E42" s="11">
        <v>0.18</v>
      </c>
      <c r="F42" s="11">
        <v>782661</v>
      </c>
      <c r="G42" s="11">
        <v>3.36</v>
      </c>
      <c r="H42" s="24"/>
      <c r="I42" s="24"/>
      <c r="J42" s="24"/>
      <c r="K42" s="24"/>
      <c r="L42" s="24"/>
      <c r="M42" s="24"/>
      <c r="N42" s="23"/>
    </row>
    <row r="43" spans="1:14">
      <c r="A43" s="32" t="s">
        <v>171</v>
      </c>
      <c r="B43" s="12">
        <v>299112219</v>
      </c>
      <c r="C43" s="12">
        <v>2.3199999999999998</v>
      </c>
      <c r="D43" s="12">
        <v>295139845</v>
      </c>
      <c r="E43" s="12">
        <v>2.25</v>
      </c>
      <c r="F43" s="12">
        <v>3972374</v>
      </c>
      <c r="G43" s="12">
        <v>1.35</v>
      </c>
      <c r="H43" s="24"/>
      <c r="I43" s="24"/>
      <c r="J43" s="24"/>
      <c r="K43" s="24"/>
      <c r="L43" s="24"/>
      <c r="M43" s="24"/>
      <c r="N43" s="23"/>
    </row>
    <row r="44" spans="1:14" ht="32.4">
      <c r="A44" s="32" t="s">
        <v>170</v>
      </c>
      <c r="B44" s="12">
        <v>-275001427</v>
      </c>
      <c r="C44" s="12">
        <v>-2.14</v>
      </c>
      <c r="D44" s="12">
        <v>-271811714</v>
      </c>
      <c r="E44" s="12">
        <v>-2.0699999999999998</v>
      </c>
      <c r="F44" s="12">
        <v>-3189713</v>
      </c>
      <c r="G44" s="12">
        <v>1.17</v>
      </c>
      <c r="H44" s="24"/>
      <c r="I44" s="24"/>
      <c r="J44" s="24"/>
      <c r="K44" s="24"/>
      <c r="L44" s="24"/>
      <c r="M44" s="24"/>
      <c r="N44" s="23"/>
    </row>
    <row r="45" spans="1:14">
      <c r="A45" s="33" t="s">
        <v>169</v>
      </c>
      <c r="B45" s="11">
        <v>1591571580</v>
      </c>
      <c r="C45" s="11">
        <v>12.37</v>
      </c>
      <c r="D45" s="11">
        <v>1546034857</v>
      </c>
      <c r="E45" s="11">
        <v>11.8</v>
      </c>
      <c r="F45" s="11">
        <v>45536723</v>
      </c>
      <c r="G45" s="11">
        <v>2.95</v>
      </c>
      <c r="H45" s="24"/>
      <c r="I45" s="24"/>
      <c r="J45" s="24"/>
      <c r="K45" s="24"/>
      <c r="L45" s="24"/>
      <c r="M45" s="24"/>
      <c r="N45" s="23"/>
    </row>
    <row r="46" spans="1:14">
      <c r="A46" s="32" t="s">
        <v>168</v>
      </c>
      <c r="B46" s="12">
        <v>2376274170</v>
      </c>
      <c r="C46" s="12">
        <v>18.47</v>
      </c>
      <c r="D46" s="12">
        <v>2294703971</v>
      </c>
      <c r="E46" s="12">
        <v>17.52</v>
      </c>
      <c r="F46" s="12">
        <v>81570199</v>
      </c>
      <c r="G46" s="12">
        <v>3.55</v>
      </c>
      <c r="H46" s="24"/>
      <c r="I46" s="24"/>
      <c r="J46" s="24"/>
      <c r="K46" s="24"/>
      <c r="L46" s="24"/>
      <c r="M46" s="24"/>
      <c r="N46" s="23"/>
    </row>
    <row r="47" spans="1:14">
      <c r="A47" s="32" t="s">
        <v>167</v>
      </c>
      <c r="B47" s="12">
        <v>-784702590</v>
      </c>
      <c r="C47" s="12">
        <v>-6.1</v>
      </c>
      <c r="D47" s="12">
        <v>-748669114</v>
      </c>
      <c r="E47" s="12">
        <v>-5.72</v>
      </c>
      <c r="F47" s="12">
        <v>-36033476</v>
      </c>
      <c r="G47" s="12">
        <v>4.8099999999999996</v>
      </c>
      <c r="H47" s="24"/>
      <c r="I47" s="24"/>
      <c r="J47" s="24"/>
      <c r="K47" s="24"/>
      <c r="L47" s="24"/>
      <c r="M47" s="24"/>
      <c r="N47" s="23"/>
    </row>
    <row r="48" spans="1:14">
      <c r="A48" s="33" t="s">
        <v>166</v>
      </c>
      <c r="B48" s="11">
        <v>7163539</v>
      </c>
      <c r="C48" s="11">
        <v>0.06</v>
      </c>
      <c r="D48" s="11">
        <v>8955817</v>
      </c>
      <c r="E48" s="11">
        <v>7.0000000000000007E-2</v>
      </c>
      <c r="F48" s="11">
        <v>-1792278</v>
      </c>
      <c r="G48" s="11">
        <v>-20.010000000000002</v>
      </c>
      <c r="H48" s="24"/>
      <c r="I48" s="24"/>
      <c r="J48" s="24"/>
      <c r="K48" s="24"/>
      <c r="L48" s="24"/>
      <c r="M48" s="24"/>
      <c r="N48" s="23"/>
    </row>
    <row r="49" spans="1:14">
      <c r="A49" s="32" t="s">
        <v>165</v>
      </c>
      <c r="B49" s="12">
        <v>0</v>
      </c>
      <c r="C49" s="12">
        <v>0</v>
      </c>
      <c r="D49" s="12">
        <v>329136</v>
      </c>
      <c r="E49" s="12">
        <v>0</v>
      </c>
      <c r="F49" s="12">
        <v>-329136</v>
      </c>
      <c r="G49" s="12">
        <v>-100</v>
      </c>
      <c r="H49" s="24"/>
      <c r="I49" s="24"/>
      <c r="J49" s="24"/>
      <c r="K49" s="24"/>
      <c r="L49" s="24"/>
      <c r="M49" s="24"/>
      <c r="N49" s="23"/>
    </row>
    <row r="50" spans="1:14">
      <c r="A50" s="32" t="s">
        <v>164</v>
      </c>
      <c r="B50" s="12">
        <v>7163539</v>
      </c>
      <c r="C50" s="12">
        <v>0.06</v>
      </c>
      <c r="D50" s="12">
        <v>8626681</v>
      </c>
      <c r="E50" s="12">
        <v>7.0000000000000007E-2</v>
      </c>
      <c r="F50" s="12">
        <v>-1463142</v>
      </c>
      <c r="G50" s="12">
        <v>-16.96</v>
      </c>
      <c r="H50" s="24"/>
      <c r="I50" s="24"/>
      <c r="J50" s="24"/>
      <c r="K50" s="24"/>
      <c r="L50" s="24"/>
      <c r="M50" s="24"/>
      <c r="N50" s="23"/>
    </row>
    <row r="51" spans="1:14">
      <c r="A51" s="33" t="s">
        <v>163</v>
      </c>
      <c r="B51" s="11">
        <v>30527682</v>
      </c>
      <c r="C51" s="11">
        <v>0.24</v>
      </c>
      <c r="D51" s="11">
        <v>29505921</v>
      </c>
      <c r="E51" s="11">
        <v>0.23</v>
      </c>
      <c r="F51" s="11">
        <v>1021761</v>
      </c>
      <c r="G51" s="11">
        <v>3.46</v>
      </c>
      <c r="H51" s="24"/>
      <c r="I51" s="24"/>
      <c r="J51" s="24"/>
      <c r="K51" s="24"/>
      <c r="L51" s="24"/>
      <c r="M51" s="24"/>
      <c r="N51" s="23"/>
    </row>
    <row r="52" spans="1:14">
      <c r="A52" s="33" t="s">
        <v>162</v>
      </c>
      <c r="B52" s="11">
        <v>30527682</v>
      </c>
      <c r="C52" s="11">
        <v>0.24</v>
      </c>
      <c r="D52" s="11">
        <v>29505921</v>
      </c>
      <c r="E52" s="11">
        <v>0.23</v>
      </c>
      <c r="F52" s="11">
        <v>1021761</v>
      </c>
      <c r="G52" s="11">
        <v>3.46</v>
      </c>
      <c r="H52" s="24"/>
      <c r="I52" s="24"/>
      <c r="J52" s="24"/>
      <c r="K52" s="24"/>
      <c r="L52" s="24"/>
      <c r="M52" s="24"/>
      <c r="N52" s="23"/>
    </row>
    <row r="53" spans="1:14">
      <c r="A53" s="32" t="s">
        <v>161</v>
      </c>
      <c r="B53" s="12">
        <v>14573924</v>
      </c>
      <c r="C53" s="12">
        <v>0.11</v>
      </c>
      <c r="D53" s="12">
        <v>15461099</v>
      </c>
      <c r="E53" s="12">
        <v>0.12</v>
      </c>
      <c r="F53" s="12">
        <v>-887175</v>
      </c>
      <c r="G53" s="12">
        <v>-5.74</v>
      </c>
      <c r="H53" s="24"/>
      <c r="I53" s="24"/>
      <c r="J53" s="24"/>
      <c r="K53" s="24"/>
      <c r="L53" s="24"/>
      <c r="M53" s="24"/>
      <c r="N53" s="23"/>
    </row>
    <row r="54" spans="1:14">
      <c r="A54" s="32" t="s">
        <v>160</v>
      </c>
      <c r="B54" s="12">
        <v>15855758</v>
      </c>
      <c r="C54" s="12">
        <v>0.12</v>
      </c>
      <c r="D54" s="12">
        <v>13946822</v>
      </c>
      <c r="E54" s="12">
        <v>0.11</v>
      </c>
      <c r="F54" s="12">
        <v>1908936</v>
      </c>
      <c r="G54" s="12">
        <v>13.69</v>
      </c>
      <c r="H54" s="24"/>
      <c r="I54" s="24"/>
      <c r="J54" s="24"/>
      <c r="K54" s="24"/>
      <c r="L54" s="24"/>
      <c r="M54" s="24"/>
      <c r="N54" s="23"/>
    </row>
    <row r="55" spans="1:14">
      <c r="A55" s="32" t="s">
        <v>159</v>
      </c>
      <c r="B55" s="12">
        <v>98000</v>
      </c>
      <c r="C55" s="12">
        <v>0</v>
      </c>
      <c r="D55" s="12">
        <v>98000</v>
      </c>
      <c r="E55" s="12">
        <v>0</v>
      </c>
      <c r="F55" s="12">
        <v>0</v>
      </c>
      <c r="G55" s="12">
        <v>0</v>
      </c>
      <c r="H55" s="24"/>
      <c r="I55" s="24"/>
      <c r="J55" s="24"/>
      <c r="K55" s="24"/>
      <c r="L55" s="24"/>
      <c r="M55" s="24"/>
      <c r="N55" s="23"/>
    </row>
    <row r="56" spans="1:14">
      <c r="A56" s="33" t="s">
        <v>158</v>
      </c>
      <c r="B56" s="11">
        <v>5258968246</v>
      </c>
      <c r="C56" s="11">
        <v>40.869999999999997</v>
      </c>
      <c r="D56" s="11">
        <v>5365565259</v>
      </c>
      <c r="E56" s="11">
        <v>40.96</v>
      </c>
      <c r="F56" s="11">
        <v>-106597013</v>
      </c>
      <c r="G56" s="11">
        <v>-1.99</v>
      </c>
      <c r="H56" s="24"/>
      <c r="I56" s="24"/>
      <c r="J56" s="24"/>
      <c r="K56" s="24"/>
      <c r="L56" s="24"/>
      <c r="M56" s="24"/>
      <c r="N56" s="23"/>
    </row>
    <row r="57" spans="1:14">
      <c r="A57" s="33" t="s">
        <v>157</v>
      </c>
      <c r="B57" s="11">
        <v>107374158</v>
      </c>
      <c r="C57" s="11">
        <v>0.83</v>
      </c>
      <c r="D57" s="11">
        <v>82611385</v>
      </c>
      <c r="E57" s="11">
        <v>0.63</v>
      </c>
      <c r="F57" s="11">
        <v>24762773</v>
      </c>
      <c r="G57" s="11">
        <v>29.98</v>
      </c>
      <c r="H57" s="24"/>
      <c r="I57" s="24"/>
      <c r="J57" s="24"/>
      <c r="K57" s="24"/>
      <c r="L57" s="24"/>
      <c r="M57" s="24"/>
      <c r="N57" s="23"/>
    </row>
    <row r="58" spans="1:14">
      <c r="A58" s="32" t="s">
        <v>156</v>
      </c>
      <c r="B58" s="12">
        <v>107374158</v>
      </c>
      <c r="C58" s="12">
        <v>0.83</v>
      </c>
      <c r="D58" s="12">
        <v>82611385</v>
      </c>
      <c r="E58" s="12">
        <v>0.63</v>
      </c>
      <c r="F58" s="12">
        <v>24762773</v>
      </c>
      <c r="G58" s="12">
        <v>29.98</v>
      </c>
      <c r="H58" s="24"/>
      <c r="I58" s="24"/>
      <c r="J58" s="24"/>
      <c r="K58" s="24"/>
      <c r="L58" s="24"/>
      <c r="M58" s="24"/>
      <c r="N58" s="23"/>
    </row>
    <row r="59" spans="1:14">
      <c r="A59" s="33" t="s">
        <v>155</v>
      </c>
      <c r="B59" s="11">
        <v>5151594088</v>
      </c>
      <c r="C59" s="11">
        <v>40.03</v>
      </c>
      <c r="D59" s="11">
        <v>5282953874</v>
      </c>
      <c r="E59" s="11">
        <v>40.33</v>
      </c>
      <c r="F59" s="11">
        <v>-131359786</v>
      </c>
      <c r="G59" s="11">
        <v>-2.4900000000000002</v>
      </c>
      <c r="H59" s="24"/>
      <c r="I59" s="24"/>
      <c r="J59" s="24"/>
      <c r="K59" s="24"/>
      <c r="L59" s="24"/>
      <c r="M59" s="24"/>
      <c r="N59" s="23"/>
    </row>
    <row r="60" spans="1:14">
      <c r="A60" s="32" t="s">
        <v>154</v>
      </c>
      <c r="B60" s="12">
        <v>4220475</v>
      </c>
      <c r="C60" s="12">
        <v>0.03</v>
      </c>
      <c r="D60" s="12">
        <v>1153122</v>
      </c>
      <c r="E60" s="12">
        <v>0.01</v>
      </c>
      <c r="F60" s="12">
        <v>3067353</v>
      </c>
      <c r="G60" s="12">
        <v>266</v>
      </c>
      <c r="H60" s="24"/>
      <c r="I60" s="24"/>
      <c r="J60" s="24"/>
      <c r="K60" s="24"/>
      <c r="L60" s="24"/>
      <c r="M60" s="24"/>
      <c r="N60" s="23"/>
    </row>
    <row r="61" spans="1:14">
      <c r="A61" s="32" t="s">
        <v>153</v>
      </c>
      <c r="B61" s="12">
        <v>8639023879</v>
      </c>
      <c r="C61" s="12">
        <v>67.13</v>
      </c>
      <c r="D61" s="12">
        <v>8639022677</v>
      </c>
      <c r="E61" s="12">
        <v>65.95</v>
      </c>
      <c r="F61" s="12">
        <v>1202</v>
      </c>
      <c r="G61" s="12">
        <v>0</v>
      </c>
      <c r="H61" s="24"/>
      <c r="I61" s="24"/>
      <c r="J61" s="24"/>
      <c r="K61" s="24"/>
      <c r="L61" s="24"/>
      <c r="M61" s="24"/>
      <c r="N61" s="23"/>
    </row>
    <row r="62" spans="1:14">
      <c r="A62" s="32" t="s">
        <v>152</v>
      </c>
      <c r="B62" s="12">
        <v>-3491650266</v>
      </c>
      <c r="C62" s="12">
        <v>-27.13</v>
      </c>
      <c r="D62" s="12">
        <v>-3357221925</v>
      </c>
      <c r="E62" s="12">
        <v>-25.63</v>
      </c>
      <c r="F62" s="12">
        <v>-134428341</v>
      </c>
      <c r="G62" s="12">
        <v>4</v>
      </c>
      <c r="H62" s="24"/>
      <c r="I62" s="24"/>
      <c r="J62" s="24"/>
      <c r="K62" s="24"/>
      <c r="L62" s="24"/>
      <c r="M62" s="24"/>
      <c r="N62" s="23"/>
    </row>
    <row r="63" spans="1:14" ht="16.8" thickBot="1">
      <c r="A63" s="31" t="s">
        <v>151</v>
      </c>
      <c r="B63" s="18">
        <v>12868459399</v>
      </c>
      <c r="C63" s="18">
        <v>100</v>
      </c>
      <c r="D63" s="18">
        <v>13099824048</v>
      </c>
      <c r="E63" s="18">
        <v>100</v>
      </c>
      <c r="F63" s="18">
        <v>-231364649</v>
      </c>
      <c r="G63" s="18">
        <v>-1.77</v>
      </c>
      <c r="H63" s="30" t="s">
        <v>151</v>
      </c>
      <c r="I63" s="18">
        <v>12868459399</v>
      </c>
      <c r="J63" s="18">
        <v>100</v>
      </c>
      <c r="K63" s="18">
        <v>13099824048</v>
      </c>
      <c r="L63" s="18">
        <v>100</v>
      </c>
      <c r="M63" s="18">
        <v>-231364649</v>
      </c>
      <c r="N63" s="22">
        <v>-1.77</v>
      </c>
    </row>
    <row r="64" spans="1:14">
      <c r="A64" s="170" t="s">
        <v>675</v>
      </c>
      <c r="B64" s="170"/>
      <c r="C64" s="170"/>
      <c r="D64" s="170"/>
      <c r="E64" s="170"/>
      <c r="F64" s="170"/>
      <c r="G64" s="170"/>
    </row>
    <row r="65" spans="1:1">
      <c r="A65" t="s">
        <v>897</v>
      </c>
    </row>
    <row r="66" spans="1:1">
      <c r="A66" t="s">
        <v>898</v>
      </c>
    </row>
    <row r="67" spans="1:1">
      <c r="A67" t="s">
        <v>899</v>
      </c>
    </row>
  </sheetData>
  <mergeCells count="9">
    <mergeCell ref="A64:G64"/>
    <mergeCell ref="H4:H5"/>
    <mergeCell ref="I4:J4"/>
    <mergeCell ref="K4:L4"/>
    <mergeCell ref="M4:N4"/>
    <mergeCell ref="A4:A5"/>
    <mergeCell ref="F4:G4"/>
    <mergeCell ref="D4:E4"/>
    <mergeCell ref="B4:C4"/>
  </mergeCells>
  <phoneticPr fontId="2" type="noConversion"/>
  <pageMargins left="0.55118110236220474" right="0.35433070866141736" top="0.98425196850393704" bottom="0.98425196850393704" header="0.51181102362204722" footer="0.51181102362204722"/>
  <pageSetup paperSize="8" scale="90" orientation="landscape" horizontalDpi="180"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75" workbookViewId="0">
      <selection activeCell="C12" sqref="C12"/>
    </sheetView>
  </sheetViews>
  <sheetFormatPr defaultRowHeight="16.2"/>
  <cols>
    <col min="1" max="1" width="21.44140625" style="39" customWidth="1"/>
    <col min="2" max="2" width="22" style="39" customWidth="1"/>
    <col min="3" max="3" width="20.33203125" style="39" customWidth="1"/>
    <col min="4" max="4" width="17.6640625" style="39" customWidth="1"/>
    <col min="5" max="5" width="9.33203125" style="39" customWidth="1"/>
    <col min="6" max="6" width="24.109375" style="39" customWidth="1"/>
    <col min="7" max="256" width="8.88671875" style="38"/>
    <col min="257" max="257" width="21.44140625" style="38" customWidth="1"/>
    <col min="258" max="258" width="22" style="38" customWidth="1"/>
    <col min="259" max="259" width="20.33203125" style="38" customWidth="1"/>
    <col min="260" max="260" width="17.6640625" style="38" customWidth="1"/>
    <col min="261" max="261" width="9.33203125" style="38" customWidth="1"/>
    <col min="262" max="262" width="24.109375" style="38" customWidth="1"/>
    <col min="263" max="512" width="8.88671875" style="38"/>
    <col min="513" max="513" width="21.44140625" style="38" customWidth="1"/>
    <col min="514" max="514" width="22" style="38" customWidth="1"/>
    <col min="515" max="515" width="20.33203125" style="38" customWidth="1"/>
    <col min="516" max="516" width="17.6640625" style="38" customWidth="1"/>
    <col min="517" max="517" width="9.33203125" style="38" customWidth="1"/>
    <col min="518" max="518" width="24.109375" style="38" customWidth="1"/>
    <col min="519" max="768" width="8.88671875" style="38"/>
    <col min="769" max="769" width="21.44140625" style="38" customWidth="1"/>
    <col min="770" max="770" width="22" style="38" customWidth="1"/>
    <col min="771" max="771" width="20.33203125" style="38" customWidth="1"/>
    <col min="772" max="772" width="17.6640625" style="38" customWidth="1"/>
    <col min="773" max="773" width="9.33203125" style="38" customWidth="1"/>
    <col min="774" max="774" width="24.109375" style="38" customWidth="1"/>
    <col min="775" max="1024" width="8.88671875" style="38"/>
    <col min="1025" max="1025" width="21.44140625" style="38" customWidth="1"/>
    <col min="1026" max="1026" width="22" style="38" customWidth="1"/>
    <col min="1027" max="1027" width="20.33203125" style="38" customWidth="1"/>
    <col min="1028" max="1028" width="17.6640625" style="38" customWidth="1"/>
    <col min="1029" max="1029" width="9.33203125" style="38" customWidth="1"/>
    <col min="1030" max="1030" width="24.109375" style="38" customWidth="1"/>
    <col min="1031" max="1280" width="8.88671875" style="38"/>
    <col min="1281" max="1281" width="21.44140625" style="38" customWidth="1"/>
    <col min="1282" max="1282" width="22" style="38" customWidth="1"/>
    <col min="1283" max="1283" width="20.33203125" style="38" customWidth="1"/>
    <col min="1284" max="1284" width="17.6640625" style="38" customWidth="1"/>
    <col min="1285" max="1285" width="9.33203125" style="38" customWidth="1"/>
    <col min="1286" max="1286" width="24.109375" style="38" customWidth="1"/>
    <col min="1287" max="1536" width="8.88671875" style="38"/>
    <col min="1537" max="1537" width="21.44140625" style="38" customWidth="1"/>
    <col min="1538" max="1538" width="22" style="38" customWidth="1"/>
    <col min="1539" max="1539" width="20.33203125" style="38" customWidth="1"/>
    <col min="1540" max="1540" width="17.6640625" style="38" customWidth="1"/>
    <col min="1541" max="1541" width="9.33203125" style="38" customWidth="1"/>
    <col min="1542" max="1542" width="24.109375" style="38" customWidth="1"/>
    <col min="1543" max="1792" width="8.88671875" style="38"/>
    <col min="1793" max="1793" width="21.44140625" style="38" customWidth="1"/>
    <col min="1794" max="1794" width="22" style="38" customWidth="1"/>
    <col min="1795" max="1795" width="20.33203125" style="38" customWidth="1"/>
    <col min="1796" max="1796" width="17.6640625" style="38" customWidth="1"/>
    <col min="1797" max="1797" width="9.33203125" style="38" customWidth="1"/>
    <col min="1798" max="1798" width="24.109375" style="38" customWidth="1"/>
    <col min="1799" max="2048" width="8.88671875" style="38"/>
    <col min="2049" max="2049" width="21.44140625" style="38" customWidth="1"/>
    <col min="2050" max="2050" width="22" style="38" customWidth="1"/>
    <col min="2051" max="2051" width="20.33203125" style="38" customWidth="1"/>
    <col min="2052" max="2052" width="17.6640625" style="38" customWidth="1"/>
    <col min="2053" max="2053" width="9.33203125" style="38" customWidth="1"/>
    <col min="2054" max="2054" width="24.109375" style="38" customWidth="1"/>
    <col min="2055" max="2304" width="8.88671875" style="38"/>
    <col min="2305" max="2305" width="21.44140625" style="38" customWidth="1"/>
    <col min="2306" max="2306" width="22" style="38" customWidth="1"/>
    <col min="2307" max="2307" width="20.33203125" style="38" customWidth="1"/>
    <col min="2308" max="2308" width="17.6640625" style="38" customWidth="1"/>
    <col min="2309" max="2309" width="9.33203125" style="38" customWidth="1"/>
    <col min="2310" max="2310" width="24.109375" style="38" customWidth="1"/>
    <col min="2311" max="2560" width="8.88671875" style="38"/>
    <col min="2561" max="2561" width="21.44140625" style="38" customWidth="1"/>
    <col min="2562" max="2562" width="22" style="38" customWidth="1"/>
    <col min="2563" max="2563" width="20.33203125" style="38" customWidth="1"/>
    <col min="2564" max="2564" width="17.6640625" style="38" customWidth="1"/>
    <col min="2565" max="2565" width="9.33203125" style="38" customWidth="1"/>
    <col min="2566" max="2566" width="24.109375" style="38" customWidth="1"/>
    <col min="2567" max="2816" width="8.88671875" style="38"/>
    <col min="2817" max="2817" width="21.44140625" style="38" customWidth="1"/>
    <col min="2818" max="2818" width="22" style="38" customWidth="1"/>
    <col min="2819" max="2819" width="20.33203125" style="38" customWidth="1"/>
    <col min="2820" max="2820" width="17.6640625" style="38" customWidth="1"/>
    <col min="2821" max="2821" width="9.33203125" style="38" customWidth="1"/>
    <col min="2822" max="2822" width="24.109375" style="38" customWidth="1"/>
    <col min="2823" max="3072" width="8.88671875" style="38"/>
    <col min="3073" max="3073" width="21.44140625" style="38" customWidth="1"/>
    <col min="3074" max="3074" width="22" style="38" customWidth="1"/>
    <col min="3075" max="3075" width="20.33203125" style="38" customWidth="1"/>
    <col min="3076" max="3076" width="17.6640625" style="38" customWidth="1"/>
    <col min="3077" max="3077" width="9.33203125" style="38" customWidth="1"/>
    <col min="3078" max="3078" width="24.109375" style="38" customWidth="1"/>
    <col min="3079" max="3328" width="8.88671875" style="38"/>
    <col min="3329" max="3329" width="21.44140625" style="38" customWidth="1"/>
    <col min="3330" max="3330" width="22" style="38" customWidth="1"/>
    <col min="3331" max="3331" width="20.33203125" style="38" customWidth="1"/>
    <col min="3332" max="3332" width="17.6640625" style="38" customWidth="1"/>
    <col min="3333" max="3333" width="9.33203125" style="38" customWidth="1"/>
    <col min="3334" max="3334" width="24.109375" style="38" customWidth="1"/>
    <col min="3335" max="3584" width="8.88671875" style="38"/>
    <col min="3585" max="3585" width="21.44140625" style="38" customWidth="1"/>
    <col min="3586" max="3586" width="22" style="38" customWidth="1"/>
    <col min="3587" max="3587" width="20.33203125" style="38" customWidth="1"/>
    <col min="3588" max="3588" width="17.6640625" style="38" customWidth="1"/>
    <col min="3589" max="3589" width="9.33203125" style="38" customWidth="1"/>
    <col min="3590" max="3590" width="24.109375" style="38" customWidth="1"/>
    <col min="3591" max="3840" width="8.88671875" style="38"/>
    <col min="3841" max="3841" width="21.44140625" style="38" customWidth="1"/>
    <col min="3842" max="3842" width="22" style="38" customWidth="1"/>
    <col min="3843" max="3843" width="20.33203125" style="38" customWidth="1"/>
    <col min="3844" max="3844" width="17.6640625" style="38" customWidth="1"/>
    <col min="3845" max="3845" width="9.33203125" style="38" customWidth="1"/>
    <col min="3846" max="3846" width="24.109375" style="38" customWidth="1"/>
    <col min="3847" max="4096" width="8.88671875" style="38"/>
    <col min="4097" max="4097" width="21.44140625" style="38" customWidth="1"/>
    <col min="4098" max="4098" width="22" style="38" customWidth="1"/>
    <col min="4099" max="4099" width="20.33203125" style="38" customWidth="1"/>
    <col min="4100" max="4100" width="17.6640625" style="38" customWidth="1"/>
    <col min="4101" max="4101" width="9.33203125" style="38" customWidth="1"/>
    <col min="4102" max="4102" width="24.109375" style="38" customWidth="1"/>
    <col min="4103" max="4352" width="8.88671875" style="38"/>
    <col min="4353" max="4353" width="21.44140625" style="38" customWidth="1"/>
    <col min="4354" max="4354" width="22" style="38" customWidth="1"/>
    <col min="4355" max="4355" width="20.33203125" style="38" customWidth="1"/>
    <col min="4356" max="4356" width="17.6640625" style="38" customWidth="1"/>
    <col min="4357" max="4357" width="9.33203125" style="38" customWidth="1"/>
    <col min="4358" max="4358" width="24.109375" style="38" customWidth="1"/>
    <col min="4359" max="4608" width="8.88671875" style="38"/>
    <col min="4609" max="4609" width="21.44140625" style="38" customWidth="1"/>
    <col min="4610" max="4610" width="22" style="38" customWidth="1"/>
    <col min="4611" max="4611" width="20.33203125" style="38" customWidth="1"/>
    <col min="4612" max="4612" width="17.6640625" style="38" customWidth="1"/>
    <col min="4613" max="4613" width="9.33203125" style="38" customWidth="1"/>
    <col min="4614" max="4614" width="24.109375" style="38" customWidth="1"/>
    <col min="4615" max="4864" width="8.88671875" style="38"/>
    <col min="4865" max="4865" width="21.44140625" style="38" customWidth="1"/>
    <col min="4866" max="4866" width="22" style="38" customWidth="1"/>
    <col min="4867" max="4867" width="20.33203125" style="38" customWidth="1"/>
    <col min="4868" max="4868" width="17.6640625" style="38" customWidth="1"/>
    <col min="4869" max="4869" width="9.33203125" style="38" customWidth="1"/>
    <col min="4870" max="4870" width="24.109375" style="38" customWidth="1"/>
    <col min="4871" max="5120" width="8.88671875" style="38"/>
    <col min="5121" max="5121" width="21.44140625" style="38" customWidth="1"/>
    <col min="5122" max="5122" width="22" style="38" customWidth="1"/>
    <col min="5123" max="5123" width="20.33203125" style="38" customWidth="1"/>
    <col min="5124" max="5124" width="17.6640625" style="38" customWidth="1"/>
    <col min="5125" max="5125" width="9.33203125" style="38" customWidth="1"/>
    <col min="5126" max="5126" width="24.109375" style="38" customWidth="1"/>
    <col min="5127" max="5376" width="8.88671875" style="38"/>
    <col min="5377" max="5377" width="21.44140625" style="38" customWidth="1"/>
    <col min="5378" max="5378" width="22" style="38" customWidth="1"/>
    <col min="5379" max="5379" width="20.33203125" style="38" customWidth="1"/>
    <col min="5380" max="5380" width="17.6640625" style="38" customWidth="1"/>
    <col min="5381" max="5381" width="9.33203125" style="38" customWidth="1"/>
    <col min="5382" max="5382" width="24.109375" style="38" customWidth="1"/>
    <col min="5383" max="5632" width="8.88671875" style="38"/>
    <col min="5633" max="5633" width="21.44140625" style="38" customWidth="1"/>
    <col min="5634" max="5634" width="22" style="38" customWidth="1"/>
    <col min="5635" max="5635" width="20.33203125" style="38" customWidth="1"/>
    <col min="5636" max="5636" width="17.6640625" style="38" customWidth="1"/>
    <col min="5637" max="5637" width="9.33203125" style="38" customWidth="1"/>
    <col min="5638" max="5638" width="24.109375" style="38" customWidth="1"/>
    <col min="5639" max="5888" width="8.88671875" style="38"/>
    <col min="5889" max="5889" width="21.44140625" style="38" customWidth="1"/>
    <col min="5890" max="5890" width="22" style="38" customWidth="1"/>
    <col min="5891" max="5891" width="20.33203125" style="38" customWidth="1"/>
    <col min="5892" max="5892" width="17.6640625" style="38" customWidth="1"/>
    <col min="5893" max="5893" width="9.33203125" style="38" customWidth="1"/>
    <col min="5894" max="5894" width="24.109375" style="38" customWidth="1"/>
    <col min="5895" max="6144" width="8.88671875" style="38"/>
    <col min="6145" max="6145" width="21.44140625" style="38" customWidth="1"/>
    <col min="6146" max="6146" width="22" style="38" customWidth="1"/>
    <col min="6147" max="6147" width="20.33203125" style="38" customWidth="1"/>
    <col min="6148" max="6148" width="17.6640625" style="38" customWidth="1"/>
    <col min="6149" max="6149" width="9.33203125" style="38" customWidth="1"/>
    <col min="6150" max="6150" width="24.109375" style="38" customWidth="1"/>
    <col min="6151" max="6400" width="8.88671875" style="38"/>
    <col min="6401" max="6401" width="21.44140625" style="38" customWidth="1"/>
    <col min="6402" max="6402" width="22" style="38" customWidth="1"/>
    <col min="6403" max="6403" width="20.33203125" style="38" customWidth="1"/>
    <col min="6404" max="6404" width="17.6640625" style="38" customWidth="1"/>
    <col min="6405" max="6405" width="9.33203125" style="38" customWidth="1"/>
    <col min="6406" max="6406" width="24.109375" style="38" customWidth="1"/>
    <col min="6407" max="6656" width="8.88671875" style="38"/>
    <col min="6657" max="6657" width="21.44140625" style="38" customWidth="1"/>
    <col min="6658" max="6658" width="22" style="38" customWidth="1"/>
    <col min="6659" max="6659" width="20.33203125" style="38" customWidth="1"/>
    <col min="6660" max="6660" width="17.6640625" style="38" customWidth="1"/>
    <col min="6661" max="6661" width="9.33203125" style="38" customWidth="1"/>
    <col min="6662" max="6662" width="24.109375" style="38" customWidth="1"/>
    <col min="6663" max="6912" width="8.88671875" style="38"/>
    <col min="6913" max="6913" width="21.44140625" style="38" customWidth="1"/>
    <col min="6914" max="6914" width="22" style="38" customWidth="1"/>
    <col min="6915" max="6915" width="20.33203125" style="38" customWidth="1"/>
    <col min="6916" max="6916" width="17.6640625" style="38" customWidth="1"/>
    <col min="6917" max="6917" width="9.33203125" style="38" customWidth="1"/>
    <col min="6918" max="6918" width="24.109375" style="38" customWidth="1"/>
    <col min="6919" max="7168" width="8.88671875" style="38"/>
    <col min="7169" max="7169" width="21.44140625" style="38" customWidth="1"/>
    <col min="7170" max="7170" width="22" style="38" customWidth="1"/>
    <col min="7171" max="7171" width="20.33203125" style="38" customWidth="1"/>
    <col min="7172" max="7172" width="17.6640625" style="38" customWidth="1"/>
    <col min="7173" max="7173" width="9.33203125" style="38" customWidth="1"/>
    <col min="7174" max="7174" width="24.109375" style="38" customWidth="1"/>
    <col min="7175" max="7424" width="8.88671875" style="38"/>
    <col min="7425" max="7425" width="21.44140625" style="38" customWidth="1"/>
    <col min="7426" max="7426" width="22" style="38" customWidth="1"/>
    <col min="7427" max="7427" width="20.33203125" style="38" customWidth="1"/>
    <col min="7428" max="7428" width="17.6640625" style="38" customWidth="1"/>
    <col min="7429" max="7429" width="9.33203125" style="38" customWidth="1"/>
    <col min="7430" max="7430" width="24.109375" style="38" customWidth="1"/>
    <col min="7431" max="7680" width="8.88671875" style="38"/>
    <col min="7681" max="7681" width="21.44140625" style="38" customWidth="1"/>
    <col min="7682" max="7682" width="22" style="38" customWidth="1"/>
    <col min="7683" max="7683" width="20.33203125" style="38" customWidth="1"/>
    <col min="7684" max="7684" width="17.6640625" style="38" customWidth="1"/>
    <col min="7685" max="7685" width="9.33203125" style="38" customWidth="1"/>
    <col min="7686" max="7686" width="24.109375" style="38" customWidth="1"/>
    <col min="7687" max="7936" width="8.88671875" style="38"/>
    <col min="7937" max="7937" width="21.44140625" style="38" customWidth="1"/>
    <col min="7938" max="7938" width="22" style="38" customWidth="1"/>
    <col min="7939" max="7939" width="20.33203125" style="38" customWidth="1"/>
    <col min="7940" max="7940" width="17.6640625" style="38" customWidth="1"/>
    <col min="7941" max="7941" width="9.33203125" style="38" customWidth="1"/>
    <col min="7942" max="7942" width="24.109375" style="38" customWidth="1"/>
    <col min="7943" max="8192" width="8.88671875" style="38"/>
    <col min="8193" max="8193" width="21.44140625" style="38" customWidth="1"/>
    <col min="8194" max="8194" width="22" style="38" customWidth="1"/>
    <col min="8195" max="8195" width="20.33203125" style="38" customWidth="1"/>
    <col min="8196" max="8196" width="17.6640625" style="38" customWidth="1"/>
    <col min="8197" max="8197" width="9.33203125" style="38" customWidth="1"/>
    <col min="8198" max="8198" width="24.109375" style="38" customWidth="1"/>
    <col min="8199" max="8448" width="8.88671875" style="38"/>
    <col min="8449" max="8449" width="21.44140625" style="38" customWidth="1"/>
    <col min="8450" max="8450" width="22" style="38" customWidth="1"/>
    <col min="8451" max="8451" width="20.33203125" style="38" customWidth="1"/>
    <col min="8452" max="8452" width="17.6640625" style="38" customWidth="1"/>
    <col min="8453" max="8453" width="9.33203125" style="38" customWidth="1"/>
    <col min="8454" max="8454" width="24.109375" style="38" customWidth="1"/>
    <col min="8455" max="8704" width="8.88671875" style="38"/>
    <col min="8705" max="8705" width="21.44140625" style="38" customWidth="1"/>
    <col min="8706" max="8706" width="22" style="38" customWidth="1"/>
    <col min="8707" max="8707" width="20.33203125" style="38" customWidth="1"/>
    <col min="8708" max="8708" width="17.6640625" style="38" customWidth="1"/>
    <col min="8709" max="8709" width="9.33203125" style="38" customWidth="1"/>
    <col min="8710" max="8710" width="24.109375" style="38" customWidth="1"/>
    <col min="8711" max="8960" width="8.88671875" style="38"/>
    <col min="8961" max="8961" width="21.44140625" style="38" customWidth="1"/>
    <col min="8962" max="8962" width="22" style="38" customWidth="1"/>
    <col min="8963" max="8963" width="20.33203125" style="38" customWidth="1"/>
    <col min="8964" max="8964" width="17.6640625" style="38" customWidth="1"/>
    <col min="8965" max="8965" width="9.33203125" style="38" customWidth="1"/>
    <col min="8966" max="8966" width="24.109375" style="38" customWidth="1"/>
    <col min="8967" max="9216" width="8.88671875" style="38"/>
    <col min="9217" max="9217" width="21.44140625" style="38" customWidth="1"/>
    <col min="9218" max="9218" width="22" style="38" customWidth="1"/>
    <col min="9219" max="9219" width="20.33203125" style="38" customWidth="1"/>
    <col min="9220" max="9220" width="17.6640625" style="38" customWidth="1"/>
    <col min="9221" max="9221" width="9.33203125" style="38" customWidth="1"/>
    <col min="9222" max="9222" width="24.109375" style="38" customWidth="1"/>
    <col min="9223" max="9472" width="8.88671875" style="38"/>
    <col min="9473" max="9473" width="21.44140625" style="38" customWidth="1"/>
    <col min="9474" max="9474" width="22" style="38" customWidth="1"/>
    <col min="9475" max="9475" width="20.33203125" style="38" customWidth="1"/>
    <col min="9476" max="9476" width="17.6640625" style="38" customWidth="1"/>
    <col min="9477" max="9477" width="9.33203125" style="38" customWidth="1"/>
    <col min="9478" max="9478" width="24.109375" style="38" customWidth="1"/>
    <col min="9479" max="9728" width="8.88671875" style="38"/>
    <col min="9729" max="9729" width="21.44140625" style="38" customWidth="1"/>
    <col min="9730" max="9730" width="22" style="38" customWidth="1"/>
    <col min="9731" max="9731" width="20.33203125" style="38" customWidth="1"/>
    <col min="9732" max="9732" width="17.6640625" style="38" customWidth="1"/>
    <col min="9733" max="9733" width="9.33203125" style="38" customWidth="1"/>
    <col min="9734" max="9734" width="24.109375" style="38" customWidth="1"/>
    <col min="9735" max="9984" width="8.88671875" style="38"/>
    <col min="9985" max="9985" width="21.44140625" style="38" customWidth="1"/>
    <col min="9986" max="9986" width="22" style="38" customWidth="1"/>
    <col min="9987" max="9987" width="20.33203125" style="38" customWidth="1"/>
    <col min="9988" max="9988" width="17.6640625" style="38" customWidth="1"/>
    <col min="9989" max="9989" width="9.33203125" style="38" customWidth="1"/>
    <col min="9990" max="9990" width="24.109375" style="38" customWidth="1"/>
    <col min="9991" max="10240" width="8.88671875" style="38"/>
    <col min="10241" max="10241" width="21.44140625" style="38" customWidth="1"/>
    <col min="10242" max="10242" width="22" style="38" customWidth="1"/>
    <col min="10243" max="10243" width="20.33203125" style="38" customWidth="1"/>
    <col min="10244" max="10244" width="17.6640625" style="38" customWidth="1"/>
    <col min="10245" max="10245" width="9.33203125" style="38" customWidth="1"/>
    <col min="10246" max="10246" width="24.109375" style="38" customWidth="1"/>
    <col min="10247" max="10496" width="8.88671875" style="38"/>
    <col min="10497" max="10497" width="21.44140625" style="38" customWidth="1"/>
    <col min="10498" max="10498" width="22" style="38" customWidth="1"/>
    <col min="10499" max="10499" width="20.33203125" style="38" customWidth="1"/>
    <col min="10500" max="10500" width="17.6640625" style="38" customWidth="1"/>
    <col min="10501" max="10501" width="9.33203125" style="38" customWidth="1"/>
    <col min="10502" max="10502" width="24.109375" style="38" customWidth="1"/>
    <col min="10503" max="10752" width="8.88671875" style="38"/>
    <col min="10753" max="10753" width="21.44140625" style="38" customWidth="1"/>
    <col min="10754" max="10754" width="22" style="38" customWidth="1"/>
    <col min="10755" max="10755" width="20.33203125" style="38" customWidth="1"/>
    <col min="10756" max="10756" width="17.6640625" style="38" customWidth="1"/>
    <col min="10757" max="10757" width="9.33203125" style="38" customWidth="1"/>
    <col min="10758" max="10758" width="24.109375" style="38" customWidth="1"/>
    <col min="10759" max="11008" width="8.88671875" style="38"/>
    <col min="11009" max="11009" width="21.44140625" style="38" customWidth="1"/>
    <col min="11010" max="11010" width="22" style="38" customWidth="1"/>
    <col min="11011" max="11011" width="20.33203125" style="38" customWidth="1"/>
    <col min="11012" max="11012" width="17.6640625" style="38" customWidth="1"/>
    <col min="11013" max="11013" width="9.33203125" style="38" customWidth="1"/>
    <col min="11014" max="11014" width="24.109375" style="38" customWidth="1"/>
    <col min="11015" max="11264" width="8.88671875" style="38"/>
    <col min="11265" max="11265" width="21.44140625" style="38" customWidth="1"/>
    <col min="11266" max="11266" width="22" style="38" customWidth="1"/>
    <col min="11267" max="11267" width="20.33203125" style="38" customWidth="1"/>
    <col min="11268" max="11268" width="17.6640625" style="38" customWidth="1"/>
    <col min="11269" max="11269" width="9.33203125" style="38" customWidth="1"/>
    <col min="11270" max="11270" width="24.109375" style="38" customWidth="1"/>
    <col min="11271" max="11520" width="8.88671875" style="38"/>
    <col min="11521" max="11521" width="21.44140625" style="38" customWidth="1"/>
    <col min="11522" max="11522" width="22" style="38" customWidth="1"/>
    <col min="11523" max="11523" width="20.33203125" style="38" customWidth="1"/>
    <col min="11524" max="11524" width="17.6640625" style="38" customWidth="1"/>
    <col min="11525" max="11525" width="9.33203125" style="38" customWidth="1"/>
    <col min="11526" max="11526" width="24.109375" style="38" customWidth="1"/>
    <col min="11527" max="11776" width="8.88671875" style="38"/>
    <col min="11777" max="11777" width="21.44140625" style="38" customWidth="1"/>
    <col min="11778" max="11778" width="22" style="38" customWidth="1"/>
    <col min="11779" max="11779" width="20.33203125" style="38" customWidth="1"/>
    <col min="11780" max="11780" width="17.6640625" style="38" customWidth="1"/>
    <col min="11781" max="11781" width="9.33203125" style="38" customWidth="1"/>
    <col min="11782" max="11782" width="24.109375" style="38" customWidth="1"/>
    <col min="11783" max="12032" width="8.88671875" style="38"/>
    <col min="12033" max="12033" width="21.44140625" style="38" customWidth="1"/>
    <col min="12034" max="12034" width="22" style="38" customWidth="1"/>
    <col min="12035" max="12035" width="20.33203125" style="38" customWidth="1"/>
    <col min="12036" max="12036" width="17.6640625" style="38" customWidth="1"/>
    <col min="12037" max="12037" width="9.33203125" style="38" customWidth="1"/>
    <col min="12038" max="12038" width="24.109375" style="38" customWidth="1"/>
    <col min="12039" max="12288" width="8.88671875" style="38"/>
    <col min="12289" max="12289" width="21.44140625" style="38" customWidth="1"/>
    <col min="12290" max="12290" width="22" style="38" customWidth="1"/>
    <col min="12291" max="12291" width="20.33203125" style="38" customWidth="1"/>
    <col min="12292" max="12292" width="17.6640625" style="38" customWidth="1"/>
    <col min="12293" max="12293" width="9.33203125" style="38" customWidth="1"/>
    <col min="12294" max="12294" width="24.109375" style="38" customWidth="1"/>
    <col min="12295" max="12544" width="8.88671875" style="38"/>
    <col min="12545" max="12545" width="21.44140625" style="38" customWidth="1"/>
    <col min="12546" max="12546" width="22" style="38" customWidth="1"/>
    <col min="12547" max="12547" width="20.33203125" style="38" customWidth="1"/>
    <col min="12548" max="12548" width="17.6640625" style="38" customWidth="1"/>
    <col min="12549" max="12549" width="9.33203125" style="38" customWidth="1"/>
    <col min="12550" max="12550" width="24.109375" style="38" customWidth="1"/>
    <col min="12551" max="12800" width="8.88671875" style="38"/>
    <col min="12801" max="12801" width="21.44140625" style="38" customWidth="1"/>
    <col min="12802" max="12802" width="22" style="38" customWidth="1"/>
    <col min="12803" max="12803" width="20.33203125" style="38" customWidth="1"/>
    <col min="12804" max="12804" width="17.6640625" style="38" customWidth="1"/>
    <col min="12805" max="12805" width="9.33203125" style="38" customWidth="1"/>
    <col min="12806" max="12806" width="24.109375" style="38" customWidth="1"/>
    <col min="12807" max="13056" width="8.88671875" style="38"/>
    <col min="13057" max="13057" width="21.44140625" style="38" customWidth="1"/>
    <col min="13058" max="13058" width="22" style="38" customWidth="1"/>
    <col min="13059" max="13059" width="20.33203125" style="38" customWidth="1"/>
    <col min="13060" max="13060" width="17.6640625" style="38" customWidth="1"/>
    <col min="13061" max="13061" width="9.33203125" style="38" customWidth="1"/>
    <col min="13062" max="13062" width="24.109375" style="38" customWidth="1"/>
    <col min="13063" max="13312" width="8.88671875" style="38"/>
    <col min="13313" max="13313" width="21.44140625" style="38" customWidth="1"/>
    <col min="13314" max="13314" width="22" style="38" customWidth="1"/>
    <col min="13315" max="13315" width="20.33203125" style="38" customWidth="1"/>
    <col min="13316" max="13316" width="17.6640625" style="38" customWidth="1"/>
    <col min="13317" max="13317" width="9.33203125" style="38" customWidth="1"/>
    <col min="13318" max="13318" width="24.109375" style="38" customWidth="1"/>
    <col min="13319" max="13568" width="8.88671875" style="38"/>
    <col min="13569" max="13569" width="21.44140625" style="38" customWidth="1"/>
    <col min="13570" max="13570" width="22" style="38" customWidth="1"/>
    <col min="13571" max="13571" width="20.33203125" style="38" customWidth="1"/>
    <col min="13572" max="13572" width="17.6640625" style="38" customWidth="1"/>
    <col min="13573" max="13573" width="9.33203125" style="38" customWidth="1"/>
    <col min="13574" max="13574" width="24.109375" style="38" customWidth="1"/>
    <col min="13575" max="13824" width="8.88671875" style="38"/>
    <col min="13825" max="13825" width="21.44140625" style="38" customWidth="1"/>
    <col min="13826" max="13826" width="22" style="38" customWidth="1"/>
    <col min="13827" max="13827" width="20.33203125" style="38" customWidth="1"/>
    <col min="13828" max="13828" width="17.6640625" style="38" customWidth="1"/>
    <col min="13829" max="13829" width="9.33203125" style="38" customWidth="1"/>
    <col min="13830" max="13830" width="24.109375" style="38" customWidth="1"/>
    <col min="13831" max="14080" width="8.88671875" style="38"/>
    <col min="14081" max="14081" width="21.44140625" style="38" customWidth="1"/>
    <col min="14082" max="14082" width="22" style="38" customWidth="1"/>
    <col min="14083" max="14083" width="20.33203125" style="38" customWidth="1"/>
    <col min="14084" max="14084" width="17.6640625" style="38" customWidth="1"/>
    <col min="14085" max="14085" width="9.33203125" style="38" customWidth="1"/>
    <col min="14086" max="14086" width="24.109375" style="38" customWidth="1"/>
    <col min="14087" max="14336" width="8.88671875" style="38"/>
    <col min="14337" max="14337" width="21.44140625" style="38" customWidth="1"/>
    <col min="14338" max="14338" width="22" style="38" customWidth="1"/>
    <col min="14339" max="14339" width="20.33203125" style="38" customWidth="1"/>
    <col min="14340" max="14340" width="17.6640625" style="38" customWidth="1"/>
    <col min="14341" max="14341" width="9.33203125" style="38" customWidth="1"/>
    <col min="14342" max="14342" width="24.109375" style="38" customWidth="1"/>
    <col min="14343" max="14592" width="8.88671875" style="38"/>
    <col min="14593" max="14593" width="21.44140625" style="38" customWidth="1"/>
    <col min="14594" max="14594" width="22" style="38" customWidth="1"/>
    <col min="14595" max="14595" width="20.33203125" style="38" customWidth="1"/>
    <col min="14596" max="14596" width="17.6640625" style="38" customWidth="1"/>
    <col min="14597" max="14597" width="9.33203125" style="38" customWidth="1"/>
    <col min="14598" max="14598" width="24.109375" style="38" customWidth="1"/>
    <col min="14599" max="14848" width="8.88671875" style="38"/>
    <col min="14849" max="14849" width="21.44140625" style="38" customWidth="1"/>
    <col min="14850" max="14850" width="22" style="38" customWidth="1"/>
    <col min="14851" max="14851" width="20.33203125" style="38" customWidth="1"/>
    <col min="14852" max="14852" width="17.6640625" style="38" customWidth="1"/>
    <col min="14853" max="14853" width="9.33203125" style="38" customWidth="1"/>
    <col min="14854" max="14854" width="24.109375" style="38" customWidth="1"/>
    <col min="14855" max="15104" width="8.88671875" style="38"/>
    <col min="15105" max="15105" width="21.44140625" style="38" customWidth="1"/>
    <col min="15106" max="15106" width="22" style="38" customWidth="1"/>
    <col min="15107" max="15107" width="20.33203125" style="38" customWidth="1"/>
    <col min="15108" max="15108" width="17.6640625" style="38" customWidth="1"/>
    <col min="15109" max="15109" width="9.33203125" style="38" customWidth="1"/>
    <col min="15110" max="15110" width="24.109375" style="38" customWidth="1"/>
    <col min="15111" max="15360" width="8.88671875" style="38"/>
    <col min="15361" max="15361" width="21.44140625" style="38" customWidth="1"/>
    <col min="15362" max="15362" width="22" style="38" customWidth="1"/>
    <col min="15363" max="15363" width="20.33203125" style="38" customWidth="1"/>
    <col min="15364" max="15364" width="17.6640625" style="38" customWidth="1"/>
    <col min="15365" max="15365" width="9.33203125" style="38" customWidth="1"/>
    <col min="15366" max="15366" width="24.109375" style="38" customWidth="1"/>
    <col min="15367" max="15616" width="8.88671875" style="38"/>
    <col min="15617" max="15617" width="21.44140625" style="38" customWidth="1"/>
    <col min="15618" max="15618" width="22" style="38" customWidth="1"/>
    <col min="15619" max="15619" width="20.33203125" style="38" customWidth="1"/>
    <col min="15620" max="15620" width="17.6640625" style="38" customWidth="1"/>
    <col min="15621" max="15621" width="9.33203125" style="38" customWidth="1"/>
    <col min="15622" max="15622" width="24.109375" style="38" customWidth="1"/>
    <col min="15623" max="15872" width="8.88671875" style="38"/>
    <col min="15873" max="15873" width="21.44140625" style="38" customWidth="1"/>
    <col min="15874" max="15874" width="22" style="38" customWidth="1"/>
    <col min="15875" max="15875" width="20.33203125" style="38" customWidth="1"/>
    <col min="15876" max="15876" width="17.6640625" style="38" customWidth="1"/>
    <col min="15877" max="15877" width="9.33203125" style="38" customWidth="1"/>
    <col min="15878" max="15878" width="24.109375" style="38" customWidth="1"/>
    <col min="15879" max="16128" width="8.88671875" style="38"/>
    <col min="16129" max="16129" width="21.44140625" style="38" customWidth="1"/>
    <col min="16130" max="16130" width="22" style="38" customWidth="1"/>
    <col min="16131" max="16131" width="20.33203125" style="38" customWidth="1"/>
    <col min="16132" max="16132" width="17.6640625" style="38" customWidth="1"/>
    <col min="16133" max="16133" width="9.33203125" style="38" customWidth="1"/>
    <col min="16134" max="16134" width="24.109375" style="38" customWidth="1"/>
    <col min="16135" max="16384" width="8.88671875" style="38"/>
  </cols>
  <sheetData>
    <row r="1" spans="1:6" s="52" customFormat="1" ht="22.2">
      <c r="A1" s="7"/>
      <c r="B1" s="7"/>
      <c r="C1" s="7" t="s">
        <v>641</v>
      </c>
      <c r="D1" s="7"/>
      <c r="E1" s="7"/>
      <c r="F1" s="7"/>
    </row>
    <row r="2" spans="1:6" s="52" customFormat="1" ht="22.2">
      <c r="A2" s="7"/>
      <c r="B2" s="7"/>
      <c r="C2" s="7" t="s">
        <v>676</v>
      </c>
      <c r="D2" s="7"/>
      <c r="E2" s="7"/>
      <c r="F2" s="7"/>
    </row>
    <row r="3" spans="1:6" s="52" customFormat="1" ht="22.8" thickBot="1">
      <c r="A3" s="6"/>
      <c r="B3" s="7"/>
      <c r="C3" s="9" t="s">
        <v>643</v>
      </c>
      <c r="D3" s="7"/>
      <c r="E3" s="7"/>
      <c r="F3" s="2" t="s">
        <v>677</v>
      </c>
    </row>
    <row r="4" spans="1:6">
      <c r="A4" s="151" t="s">
        <v>678</v>
      </c>
      <c r="B4" s="173" t="s">
        <v>679</v>
      </c>
      <c r="C4" s="167" t="s">
        <v>680</v>
      </c>
      <c r="D4" s="173" t="s">
        <v>681</v>
      </c>
      <c r="E4" s="173"/>
      <c r="F4" s="168" t="s">
        <v>682</v>
      </c>
    </row>
    <row r="5" spans="1:6" ht="16.8" thickBot="1">
      <c r="A5" s="153"/>
      <c r="B5" s="174"/>
      <c r="C5" s="169"/>
      <c r="D5" s="83" t="s">
        <v>683</v>
      </c>
      <c r="E5" s="83" t="s">
        <v>684</v>
      </c>
      <c r="F5" s="172"/>
    </row>
    <row r="6" spans="1:6">
      <c r="A6" s="51" t="s">
        <v>1</v>
      </c>
      <c r="B6" s="50">
        <v>2449553000</v>
      </c>
      <c r="C6" s="50">
        <v>2659673283</v>
      </c>
      <c r="D6" s="50">
        <v>210120283</v>
      </c>
      <c r="E6" s="50">
        <v>8.58</v>
      </c>
      <c r="F6" s="49" t="s">
        <v>234</v>
      </c>
    </row>
    <row r="7" spans="1:6">
      <c r="A7" s="45" t="s">
        <v>2</v>
      </c>
      <c r="B7" s="44">
        <v>1250449000</v>
      </c>
      <c r="C7" s="44">
        <v>1284054003</v>
      </c>
      <c r="D7" s="44">
        <v>33605003</v>
      </c>
      <c r="E7" s="44">
        <v>2.69</v>
      </c>
      <c r="F7" s="43" t="s">
        <v>234</v>
      </c>
    </row>
    <row r="8" spans="1:6">
      <c r="A8" s="45" t="s">
        <v>3</v>
      </c>
      <c r="B8" s="44">
        <v>570449000</v>
      </c>
      <c r="C8" s="44">
        <v>562581098</v>
      </c>
      <c r="D8" s="44">
        <v>-7867902</v>
      </c>
      <c r="E8" s="44">
        <v>-1.38</v>
      </c>
      <c r="F8" s="43" t="s">
        <v>234</v>
      </c>
    </row>
    <row r="9" spans="1:6">
      <c r="A9" s="45" t="s">
        <v>4</v>
      </c>
      <c r="B9" s="44">
        <v>-24500000</v>
      </c>
      <c r="C9" s="44">
        <v>-23487752</v>
      </c>
      <c r="D9" s="44">
        <v>1012248</v>
      </c>
      <c r="E9" s="44">
        <v>-4.13</v>
      </c>
      <c r="F9" s="43" t="s">
        <v>234</v>
      </c>
    </row>
    <row r="10" spans="1:6">
      <c r="A10" s="45" t="s">
        <v>5</v>
      </c>
      <c r="B10" s="44">
        <v>690000000</v>
      </c>
      <c r="C10" s="44">
        <v>731032784</v>
      </c>
      <c r="D10" s="44">
        <v>41032784</v>
      </c>
      <c r="E10" s="44">
        <v>5.95</v>
      </c>
      <c r="F10" s="43" t="s">
        <v>234</v>
      </c>
    </row>
    <row r="11" spans="1:6">
      <c r="A11" s="45" t="s">
        <v>6</v>
      </c>
      <c r="B11" s="44">
        <v>14500000</v>
      </c>
      <c r="C11" s="44">
        <v>13927873</v>
      </c>
      <c r="D11" s="44">
        <v>-572127</v>
      </c>
      <c r="E11" s="44">
        <v>-3.95</v>
      </c>
      <c r="F11" s="43" t="s">
        <v>234</v>
      </c>
    </row>
    <row r="12" spans="1:6">
      <c r="A12" s="45" t="s">
        <v>7</v>
      </c>
      <c r="B12" s="44">
        <v>11500000</v>
      </c>
      <c r="C12" s="44">
        <v>9427556</v>
      </c>
      <c r="D12" s="44">
        <v>-2072444</v>
      </c>
      <c r="E12" s="44">
        <v>-18.02</v>
      </c>
      <c r="F12" s="43" t="s">
        <v>234</v>
      </c>
    </row>
    <row r="13" spans="1:6" ht="48.6">
      <c r="A13" s="45" t="s">
        <v>8</v>
      </c>
      <c r="B13" s="44">
        <v>11500000</v>
      </c>
      <c r="C13" s="44">
        <v>9427556</v>
      </c>
      <c r="D13" s="44">
        <v>-2072444</v>
      </c>
      <c r="E13" s="44">
        <v>-18.02</v>
      </c>
      <c r="F13" s="43" t="s">
        <v>240</v>
      </c>
    </row>
    <row r="14" spans="1:6">
      <c r="A14" s="45" t="s">
        <v>9</v>
      </c>
      <c r="B14" s="44">
        <v>1187604000</v>
      </c>
      <c r="C14" s="44">
        <v>1366191724</v>
      </c>
      <c r="D14" s="44">
        <v>178587724</v>
      </c>
      <c r="E14" s="44">
        <v>15.04</v>
      </c>
      <c r="F14" s="43" t="s">
        <v>234</v>
      </c>
    </row>
    <row r="15" spans="1:6" ht="32.4">
      <c r="A15" s="45" t="s">
        <v>10</v>
      </c>
      <c r="B15" s="44">
        <v>1069587000</v>
      </c>
      <c r="C15" s="44">
        <v>1069587000</v>
      </c>
      <c r="D15" s="44">
        <v>0</v>
      </c>
      <c r="E15" s="44">
        <v>0</v>
      </c>
      <c r="F15" s="43" t="s">
        <v>234</v>
      </c>
    </row>
    <row r="16" spans="1:6" ht="64.8">
      <c r="A16" s="45" t="s">
        <v>11</v>
      </c>
      <c r="B16" s="44">
        <v>105017000</v>
      </c>
      <c r="C16" s="44">
        <v>281735745</v>
      </c>
      <c r="D16" s="44">
        <v>176718745</v>
      </c>
      <c r="E16" s="44">
        <v>168.28</v>
      </c>
      <c r="F16" s="43" t="s">
        <v>239</v>
      </c>
    </row>
    <row r="17" spans="1:6" ht="32.4">
      <c r="A17" s="45" t="s">
        <v>12</v>
      </c>
      <c r="B17" s="44">
        <v>13000000</v>
      </c>
      <c r="C17" s="44">
        <v>14868979</v>
      </c>
      <c r="D17" s="44">
        <v>1868979</v>
      </c>
      <c r="E17" s="44">
        <v>14.38</v>
      </c>
      <c r="F17" s="43" t="s">
        <v>685</v>
      </c>
    </row>
    <row r="18" spans="1:6">
      <c r="A18" s="48" t="s">
        <v>25</v>
      </c>
      <c r="B18" s="47">
        <v>164663000</v>
      </c>
      <c r="C18" s="47">
        <v>198463026</v>
      </c>
      <c r="D18" s="47">
        <v>33800026</v>
      </c>
      <c r="E18" s="47">
        <v>20.53</v>
      </c>
      <c r="F18" s="46" t="s">
        <v>234</v>
      </c>
    </row>
    <row r="19" spans="1:6">
      <c r="A19" s="45" t="s">
        <v>26</v>
      </c>
      <c r="B19" s="44">
        <v>27663000</v>
      </c>
      <c r="C19" s="44">
        <v>29277389</v>
      </c>
      <c r="D19" s="44">
        <v>1614389</v>
      </c>
      <c r="E19" s="44">
        <v>5.84</v>
      </c>
      <c r="F19" s="43" t="s">
        <v>234</v>
      </c>
    </row>
    <row r="20" spans="1:6">
      <c r="A20" s="45" t="s">
        <v>27</v>
      </c>
      <c r="B20" s="44">
        <v>27663000</v>
      </c>
      <c r="C20" s="44">
        <v>29218650</v>
      </c>
      <c r="D20" s="44">
        <v>1555650</v>
      </c>
      <c r="E20" s="44">
        <v>5.62</v>
      </c>
      <c r="F20" s="43" t="s">
        <v>234</v>
      </c>
    </row>
    <row r="21" spans="1:6" ht="64.8">
      <c r="A21" s="45" t="s">
        <v>28</v>
      </c>
      <c r="B21" s="44">
        <v>0</v>
      </c>
      <c r="C21" s="44">
        <v>58739</v>
      </c>
      <c r="D21" s="44">
        <v>58739</v>
      </c>
      <c r="E21" s="44"/>
      <c r="F21" s="43" t="s">
        <v>686</v>
      </c>
    </row>
    <row r="22" spans="1:6">
      <c r="A22" s="45" t="s">
        <v>29</v>
      </c>
      <c r="B22" s="44">
        <v>137000000</v>
      </c>
      <c r="C22" s="44">
        <v>169185637</v>
      </c>
      <c r="D22" s="44">
        <v>32185637</v>
      </c>
      <c r="E22" s="44">
        <v>23.49</v>
      </c>
      <c r="F22" s="43" t="s">
        <v>234</v>
      </c>
    </row>
    <row r="23" spans="1:6" ht="32.4">
      <c r="A23" s="45" t="s">
        <v>30</v>
      </c>
      <c r="B23" s="44">
        <v>115000000</v>
      </c>
      <c r="C23" s="44">
        <v>105734235</v>
      </c>
      <c r="D23" s="44">
        <v>-9265765</v>
      </c>
      <c r="E23" s="44">
        <v>-8.06</v>
      </c>
      <c r="F23" s="43" t="s">
        <v>687</v>
      </c>
    </row>
    <row r="24" spans="1:6" ht="48.6">
      <c r="A24" s="45" t="s">
        <v>31</v>
      </c>
      <c r="B24" s="44">
        <v>1000000</v>
      </c>
      <c r="C24" s="44">
        <v>521057</v>
      </c>
      <c r="D24" s="44">
        <v>-478943</v>
      </c>
      <c r="E24" s="44">
        <v>-47.89</v>
      </c>
      <c r="F24" s="43" t="s">
        <v>238</v>
      </c>
    </row>
    <row r="25" spans="1:6" ht="32.4">
      <c r="A25" s="45" t="s">
        <v>32</v>
      </c>
      <c r="B25" s="44">
        <v>11000000</v>
      </c>
      <c r="C25" s="44">
        <v>50053609</v>
      </c>
      <c r="D25" s="44">
        <v>39053609</v>
      </c>
      <c r="E25" s="44">
        <v>355.03</v>
      </c>
      <c r="F25" s="43" t="s">
        <v>237</v>
      </c>
    </row>
    <row r="26" spans="1:6" ht="48.6">
      <c r="A26" s="45" t="s">
        <v>33</v>
      </c>
      <c r="B26" s="44">
        <v>10000000</v>
      </c>
      <c r="C26" s="44">
        <v>12876736</v>
      </c>
      <c r="D26" s="44">
        <v>2876736</v>
      </c>
      <c r="E26" s="44">
        <v>28.77</v>
      </c>
      <c r="F26" s="43" t="s">
        <v>236</v>
      </c>
    </row>
    <row r="27" spans="1:6" ht="16.8" thickBot="1">
      <c r="A27" s="42" t="s">
        <v>235</v>
      </c>
      <c r="B27" s="41">
        <v>2614216000</v>
      </c>
      <c r="C27" s="41">
        <v>2858136309</v>
      </c>
      <c r="D27" s="41">
        <v>243920309</v>
      </c>
      <c r="E27" s="41">
        <v>9.33</v>
      </c>
      <c r="F27" s="40" t="s">
        <v>234</v>
      </c>
    </row>
  </sheetData>
  <mergeCells count="5">
    <mergeCell ref="F4:F5"/>
    <mergeCell ref="A4:A5"/>
    <mergeCell ref="B4:B5"/>
    <mergeCell ref="C4:C5"/>
    <mergeCell ref="D4:E4"/>
  </mergeCells>
  <phoneticPr fontId="2" type="noConversion"/>
  <pageMargins left="0.75" right="0.75" top="1" bottom="1" header="0.5" footer="0.5"/>
  <pageSetup paperSize="9" scale="80"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0"/>
  <sheetViews>
    <sheetView zoomScale="75" workbookViewId="0">
      <selection activeCell="G292" sqref="G292"/>
    </sheetView>
  </sheetViews>
  <sheetFormatPr defaultColWidth="21.6640625" defaultRowHeight="16.2"/>
  <cols>
    <col min="1" max="6" width="21.6640625" style="39"/>
    <col min="7" max="16384" width="21.6640625" style="38"/>
  </cols>
  <sheetData>
    <row r="1" spans="1:10" s="52" customFormat="1" ht="22.2">
      <c r="A1" s="7"/>
      <c r="B1" s="7"/>
      <c r="D1" s="7"/>
      <c r="E1" s="7" t="s">
        <v>641</v>
      </c>
      <c r="F1" s="7"/>
    </row>
    <row r="2" spans="1:10" s="52" customFormat="1" ht="22.2">
      <c r="A2" s="7"/>
      <c r="B2" s="7"/>
      <c r="D2" s="7"/>
      <c r="E2" s="7" t="s">
        <v>700</v>
      </c>
      <c r="F2" s="61"/>
    </row>
    <row r="3" spans="1:10" ht="16.8" thickBot="1">
      <c r="A3" s="6"/>
      <c r="B3" s="9"/>
      <c r="C3" s="38"/>
      <c r="D3" s="9"/>
      <c r="E3" s="9" t="s">
        <v>643</v>
      </c>
      <c r="F3" s="60"/>
      <c r="J3" s="2" t="s">
        <v>677</v>
      </c>
    </row>
    <row r="4" spans="1:10">
      <c r="A4" s="151" t="s">
        <v>678</v>
      </c>
      <c r="B4" s="177" t="s">
        <v>679</v>
      </c>
      <c r="C4" s="178"/>
      <c r="D4" s="179"/>
      <c r="E4" s="177" t="s">
        <v>701</v>
      </c>
      <c r="F4" s="178"/>
      <c r="G4" s="179"/>
      <c r="H4" s="180" t="s">
        <v>702</v>
      </c>
      <c r="I4" s="180"/>
      <c r="J4" s="175" t="s">
        <v>703</v>
      </c>
    </row>
    <row r="5" spans="1:10" ht="33" thickBot="1">
      <c r="A5" s="153"/>
      <c r="B5" s="59" t="s">
        <v>704</v>
      </c>
      <c r="C5" s="59" t="s">
        <v>705</v>
      </c>
      <c r="D5" s="83" t="s">
        <v>706</v>
      </c>
      <c r="E5" s="10" t="s">
        <v>704</v>
      </c>
      <c r="F5" s="59" t="s">
        <v>705</v>
      </c>
      <c r="G5" s="83" t="s">
        <v>706</v>
      </c>
      <c r="H5" s="58" t="s">
        <v>707</v>
      </c>
      <c r="I5" s="57" t="s">
        <v>684</v>
      </c>
      <c r="J5" s="176"/>
    </row>
    <row r="6" spans="1:10">
      <c r="A6" s="56" t="s">
        <v>403</v>
      </c>
      <c r="B6" s="50">
        <v>1033796000</v>
      </c>
      <c r="C6" s="50">
        <v>1061926000</v>
      </c>
      <c r="D6" s="50">
        <v>2095722000</v>
      </c>
      <c r="E6" s="50">
        <v>1124408469</v>
      </c>
      <c r="F6" s="50">
        <v>1241183138</v>
      </c>
      <c r="G6" s="50">
        <v>2365591607</v>
      </c>
      <c r="H6" s="50">
        <v>269869607</v>
      </c>
      <c r="I6" s="50">
        <v>12.88</v>
      </c>
      <c r="J6" s="49" t="s">
        <v>234</v>
      </c>
    </row>
    <row r="7" spans="1:10" ht="162">
      <c r="A7" s="45" t="s">
        <v>402</v>
      </c>
      <c r="B7" s="44">
        <v>1033796000</v>
      </c>
      <c r="C7" s="44">
        <v>367926000</v>
      </c>
      <c r="D7" s="44">
        <v>1401722000</v>
      </c>
      <c r="E7" s="44">
        <v>1124408469</v>
      </c>
      <c r="F7" s="44">
        <v>495925685</v>
      </c>
      <c r="G7" s="44">
        <v>1620334154</v>
      </c>
      <c r="H7" s="44">
        <v>218612154</v>
      </c>
      <c r="I7" s="44">
        <v>15.6</v>
      </c>
      <c r="J7" s="43" t="s">
        <v>699</v>
      </c>
    </row>
    <row r="8" spans="1:10">
      <c r="A8" s="45" t="s">
        <v>350</v>
      </c>
      <c r="B8" s="44">
        <v>838179000</v>
      </c>
      <c r="C8" s="44">
        <v>75792000</v>
      </c>
      <c r="D8" s="44">
        <v>913971000</v>
      </c>
      <c r="E8" s="44">
        <v>806915352</v>
      </c>
      <c r="F8" s="44">
        <v>135104010</v>
      </c>
      <c r="G8" s="44">
        <v>942019362</v>
      </c>
      <c r="H8" s="44">
        <v>28048362</v>
      </c>
      <c r="I8" s="44">
        <v>3.07</v>
      </c>
      <c r="J8" s="43" t="s">
        <v>234</v>
      </c>
    </row>
    <row r="9" spans="1:10">
      <c r="A9" s="45" t="s">
        <v>380</v>
      </c>
      <c r="B9" s="44">
        <v>640000000</v>
      </c>
      <c r="C9" s="44">
        <v>18252000</v>
      </c>
      <c r="D9" s="44">
        <v>658252000</v>
      </c>
      <c r="E9" s="44">
        <v>685364403</v>
      </c>
      <c r="F9" s="44">
        <v>1029621</v>
      </c>
      <c r="G9" s="44">
        <v>686394024</v>
      </c>
      <c r="H9" s="44">
        <v>28142024</v>
      </c>
      <c r="I9" s="44">
        <v>4.28</v>
      </c>
      <c r="J9" s="43" t="s">
        <v>234</v>
      </c>
    </row>
    <row r="10" spans="1:10">
      <c r="A10" s="45" t="s">
        <v>379</v>
      </c>
      <c r="B10" s="44">
        <v>640000000</v>
      </c>
      <c r="C10" s="44">
        <v>18252000</v>
      </c>
      <c r="D10" s="44">
        <v>658252000</v>
      </c>
      <c r="E10" s="44">
        <v>685364403</v>
      </c>
      <c r="F10" s="44">
        <v>1029621</v>
      </c>
      <c r="G10" s="44">
        <v>686394024</v>
      </c>
      <c r="H10" s="44">
        <v>28142024</v>
      </c>
      <c r="I10" s="44">
        <v>4.28</v>
      </c>
      <c r="J10" s="43" t="s">
        <v>234</v>
      </c>
    </row>
    <row r="11" spans="1:10" ht="32.4">
      <c r="A11" s="45" t="s">
        <v>349</v>
      </c>
      <c r="B11" s="44">
        <v>336000</v>
      </c>
      <c r="C11" s="44">
        <v>50000000</v>
      </c>
      <c r="D11" s="44">
        <v>50336000</v>
      </c>
      <c r="E11" s="44">
        <v>5389636</v>
      </c>
      <c r="F11" s="44">
        <v>48500831</v>
      </c>
      <c r="G11" s="44">
        <v>53890467</v>
      </c>
      <c r="H11" s="44">
        <v>3554467</v>
      </c>
      <c r="I11" s="44">
        <v>7.06</v>
      </c>
      <c r="J11" s="43" t="s">
        <v>234</v>
      </c>
    </row>
    <row r="12" spans="1:10" ht="32.4">
      <c r="A12" s="45" t="s">
        <v>348</v>
      </c>
      <c r="B12" s="44">
        <v>336000</v>
      </c>
      <c r="C12" s="44">
        <v>50000000</v>
      </c>
      <c r="D12" s="44">
        <v>50336000</v>
      </c>
      <c r="E12" s="44">
        <v>5389636</v>
      </c>
      <c r="F12" s="44">
        <v>48500831</v>
      </c>
      <c r="G12" s="44">
        <v>53890467</v>
      </c>
      <c r="H12" s="44">
        <v>3554467</v>
      </c>
      <c r="I12" s="44">
        <v>7.06</v>
      </c>
      <c r="J12" s="43" t="s">
        <v>234</v>
      </c>
    </row>
    <row r="13" spans="1:10">
      <c r="A13" s="45" t="s">
        <v>347</v>
      </c>
      <c r="B13" s="44">
        <v>388000</v>
      </c>
      <c r="C13" s="44">
        <v>40000</v>
      </c>
      <c r="D13" s="44">
        <v>428000</v>
      </c>
      <c r="E13" s="44">
        <v>171520</v>
      </c>
      <c r="F13" s="44">
        <v>0</v>
      </c>
      <c r="G13" s="44">
        <v>171520</v>
      </c>
      <c r="H13" s="44">
        <v>-256480</v>
      </c>
      <c r="I13" s="44">
        <v>-59.93</v>
      </c>
      <c r="J13" s="43" t="s">
        <v>234</v>
      </c>
    </row>
    <row r="14" spans="1:10">
      <c r="A14" s="45" t="s">
        <v>346</v>
      </c>
      <c r="B14" s="44">
        <v>88000</v>
      </c>
      <c r="C14" s="44">
        <v>40000</v>
      </c>
      <c r="D14" s="44">
        <v>128000</v>
      </c>
      <c r="E14" s="44">
        <v>60720</v>
      </c>
      <c r="F14" s="44">
        <v>0</v>
      </c>
      <c r="G14" s="44">
        <v>60720</v>
      </c>
      <c r="H14" s="44">
        <v>-67280</v>
      </c>
      <c r="I14" s="44">
        <v>-52.56</v>
      </c>
      <c r="J14" s="43" t="s">
        <v>234</v>
      </c>
    </row>
    <row r="15" spans="1:10">
      <c r="A15" s="45" t="s">
        <v>401</v>
      </c>
      <c r="B15" s="44">
        <v>300000</v>
      </c>
      <c r="C15" s="44">
        <v>0</v>
      </c>
      <c r="D15" s="44">
        <v>300000</v>
      </c>
      <c r="E15" s="44">
        <v>110800</v>
      </c>
      <c r="F15" s="44">
        <v>0</v>
      </c>
      <c r="G15" s="44">
        <v>110800</v>
      </c>
      <c r="H15" s="44">
        <v>-189200</v>
      </c>
      <c r="I15" s="44">
        <v>-63.07</v>
      </c>
      <c r="J15" s="43" t="s">
        <v>234</v>
      </c>
    </row>
    <row r="16" spans="1:10">
      <c r="A16" s="45" t="s">
        <v>375</v>
      </c>
      <c r="B16" s="44">
        <v>85453000</v>
      </c>
      <c r="C16" s="44">
        <v>0</v>
      </c>
      <c r="D16" s="44">
        <v>85453000</v>
      </c>
      <c r="E16" s="44">
        <v>242760</v>
      </c>
      <c r="F16" s="44">
        <v>82566519</v>
      </c>
      <c r="G16" s="44">
        <v>82809279</v>
      </c>
      <c r="H16" s="44">
        <v>-2643721</v>
      </c>
      <c r="I16" s="44">
        <v>-3.09</v>
      </c>
      <c r="J16" s="43" t="s">
        <v>234</v>
      </c>
    </row>
    <row r="17" spans="1:10">
      <c r="A17" s="45" t="s">
        <v>374</v>
      </c>
      <c r="B17" s="44">
        <v>243000</v>
      </c>
      <c r="C17" s="44">
        <v>0</v>
      </c>
      <c r="D17" s="44">
        <v>243000</v>
      </c>
      <c r="E17" s="44">
        <v>242760</v>
      </c>
      <c r="F17" s="44">
        <v>0</v>
      </c>
      <c r="G17" s="44">
        <v>242760</v>
      </c>
      <c r="H17" s="44">
        <v>-240</v>
      </c>
      <c r="I17" s="44">
        <v>-0.1</v>
      </c>
      <c r="J17" s="43" t="s">
        <v>234</v>
      </c>
    </row>
    <row r="18" spans="1:10">
      <c r="A18" s="45" t="s">
        <v>373</v>
      </c>
      <c r="B18" s="44">
        <v>85210000</v>
      </c>
      <c r="C18" s="44">
        <v>0</v>
      </c>
      <c r="D18" s="44">
        <v>85210000</v>
      </c>
      <c r="E18" s="44">
        <v>0</v>
      </c>
      <c r="F18" s="44">
        <v>82566519</v>
      </c>
      <c r="G18" s="44">
        <v>82566519</v>
      </c>
      <c r="H18" s="44">
        <v>-2643481</v>
      </c>
      <c r="I18" s="44">
        <v>-3.1</v>
      </c>
      <c r="J18" s="43" t="s">
        <v>234</v>
      </c>
    </row>
    <row r="19" spans="1:10">
      <c r="A19" s="45" t="s">
        <v>372</v>
      </c>
      <c r="B19" s="44">
        <v>51924000</v>
      </c>
      <c r="C19" s="44">
        <v>0</v>
      </c>
      <c r="D19" s="44">
        <v>51924000</v>
      </c>
      <c r="E19" s="44">
        <v>48883375</v>
      </c>
      <c r="F19" s="44">
        <v>0</v>
      </c>
      <c r="G19" s="44">
        <v>48883375</v>
      </c>
      <c r="H19" s="44">
        <v>-3040625</v>
      </c>
      <c r="I19" s="44">
        <v>-5.86</v>
      </c>
      <c r="J19" s="43" t="s">
        <v>234</v>
      </c>
    </row>
    <row r="20" spans="1:10" ht="32.4">
      <c r="A20" s="45" t="s">
        <v>371</v>
      </c>
      <c r="B20" s="44">
        <v>51924000</v>
      </c>
      <c r="C20" s="44">
        <v>0</v>
      </c>
      <c r="D20" s="44">
        <v>51924000</v>
      </c>
      <c r="E20" s="44">
        <v>48883375</v>
      </c>
      <c r="F20" s="44">
        <v>0</v>
      </c>
      <c r="G20" s="44">
        <v>48883375</v>
      </c>
      <c r="H20" s="44">
        <v>-3040625</v>
      </c>
      <c r="I20" s="44">
        <v>-5.86</v>
      </c>
      <c r="J20" s="43" t="s">
        <v>234</v>
      </c>
    </row>
    <row r="21" spans="1:10">
      <c r="A21" s="45" t="s">
        <v>345</v>
      </c>
      <c r="B21" s="44">
        <v>60078000</v>
      </c>
      <c r="C21" s="44">
        <v>7500000</v>
      </c>
      <c r="D21" s="44">
        <v>67578000</v>
      </c>
      <c r="E21" s="44">
        <v>66863658</v>
      </c>
      <c r="F21" s="44">
        <v>3007039</v>
      </c>
      <c r="G21" s="44">
        <v>69870697</v>
      </c>
      <c r="H21" s="44">
        <v>2292697</v>
      </c>
      <c r="I21" s="44">
        <v>3.39</v>
      </c>
      <c r="J21" s="43" t="s">
        <v>234</v>
      </c>
    </row>
    <row r="22" spans="1:10" ht="32.4">
      <c r="A22" s="45" t="s">
        <v>344</v>
      </c>
      <c r="B22" s="44">
        <v>52443000</v>
      </c>
      <c r="C22" s="44">
        <v>7500000</v>
      </c>
      <c r="D22" s="44">
        <v>59943000</v>
      </c>
      <c r="E22" s="44">
        <v>53194573</v>
      </c>
      <c r="F22" s="44">
        <v>3007039</v>
      </c>
      <c r="G22" s="44">
        <v>56201612</v>
      </c>
      <c r="H22" s="44">
        <v>-3741388</v>
      </c>
      <c r="I22" s="44">
        <v>-6.24</v>
      </c>
      <c r="J22" s="43" t="s">
        <v>234</v>
      </c>
    </row>
    <row r="23" spans="1:10">
      <c r="A23" s="45" t="s">
        <v>369</v>
      </c>
      <c r="B23" s="44">
        <v>222000</v>
      </c>
      <c r="C23" s="44">
        <v>0</v>
      </c>
      <c r="D23" s="44">
        <v>222000</v>
      </c>
      <c r="E23" s="44">
        <v>219380</v>
      </c>
      <c r="F23" s="44">
        <v>0</v>
      </c>
      <c r="G23" s="44">
        <v>219380</v>
      </c>
      <c r="H23" s="44">
        <v>-2620</v>
      </c>
      <c r="I23" s="44">
        <v>-1.18</v>
      </c>
      <c r="J23" s="43" t="s">
        <v>234</v>
      </c>
    </row>
    <row r="24" spans="1:10">
      <c r="A24" s="45" t="s">
        <v>368</v>
      </c>
      <c r="B24" s="44">
        <v>7413000</v>
      </c>
      <c r="C24" s="44">
        <v>0</v>
      </c>
      <c r="D24" s="44">
        <v>7413000</v>
      </c>
      <c r="E24" s="44">
        <v>13449705</v>
      </c>
      <c r="F24" s="44">
        <v>0</v>
      </c>
      <c r="G24" s="44">
        <v>13449705</v>
      </c>
      <c r="H24" s="44">
        <v>6036705</v>
      </c>
      <c r="I24" s="44">
        <v>81.430000000000007</v>
      </c>
      <c r="J24" s="43" t="s">
        <v>234</v>
      </c>
    </row>
    <row r="25" spans="1:10">
      <c r="A25" s="45" t="s">
        <v>343</v>
      </c>
      <c r="B25" s="44">
        <v>45025000</v>
      </c>
      <c r="C25" s="44">
        <v>215944000</v>
      </c>
      <c r="D25" s="44">
        <v>260969000</v>
      </c>
      <c r="E25" s="44">
        <v>138346752</v>
      </c>
      <c r="F25" s="44">
        <v>246886057</v>
      </c>
      <c r="G25" s="44">
        <v>385232809</v>
      </c>
      <c r="H25" s="44">
        <v>124263809</v>
      </c>
      <c r="I25" s="44">
        <v>47.62</v>
      </c>
      <c r="J25" s="43" t="s">
        <v>234</v>
      </c>
    </row>
    <row r="26" spans="1:10">
      <c r="A26" s="45" t="s">
        <v>342</v>
      </c>
      <c r="B26" s="44">
        <v>0</v>
      </c>
      <c r="C26" s="44">
        <v>39000000</v>
      </c>
      <c r="D26" s="44">
        <v>39000000</v>
      </c>
      <c r="E26" s="44">
        <v>0</v>
      </c>
      <c r="F26" s="44">
        <v>42470519</v>
      </c>
      <c r="G26" s="44">
        <v>42470519</v>
      </c>
      <c r="H26" s="44">
        <v>3470519</v>
      </c>
      <c r="I26" s="44">
        <v>8.9</v>
      </c>
      <c r="J26" s="43" t="s">
        <v>234</v>
      </c>
    </row>
    <row r="27" spans="1:10" ht="32.4">
      <c r="A27" s="45" t="s">
        <v>341</v>
      </c>
      <c r="B27" s="44">
        <v>0</v>
      </c>
      <c r="C27" s="44">
        <v>39000000</v>
      </c>
      <c r="D27" s="44">
        <v>39000000</v>
      </c>
      <c r="E27" s="44">
        <v>0</v>
      </c>
      <c r="F27" s="44">
        <v>42470519</v>
      </c>
      <c r="G27" s="44">
        <v>42470519</v>
      </c>
      <c r="H27" s="44">
        <v>3470519</v>
      </c>
      <c r="I27" s="44">
        <v>8.9</v>
      </c>
      <c r="J27" s="43" t="s">
        <v>234</v>
      </c>
    </row>
    <row r="28" spans="1:10">
      <c r="A28" s="45" t="s">
        <v>337</v>
      </c>
      <c r="B28" s="44">
        <v>220000</v>
      </c>
      <c r="C28" s="44">
        <v>1962000</v>
      </c>
      <c r="D28" s="44">
        <v>2182000</v>
      </c>
      <c r="E28" s="44">
        <v>491244</v>
      </c>
      <c r="F28" s="44">
        <v>1896486</v>
      </c>
      <c r="G28" s="44">
        <v>2387730</v>
      </c>
      <c r="H28" s="44">
        <v>205730</v>
      </c>
      <c r="I28" s="44">
        <v>9.43</v>
      </c>
      <c r="J28" s="43" t="s">
        <v>234</v>
      </c>
    </row>
    <row r="29" spans="1:10">
      <c r="A29" s="45" t="s">
        <v>336</v>
      </c>
      <c r="B29" s="44">
        <v>160000</v>
      </c>
      <c r="C29" s="44">
        <v>962000</v>
      </c>
      <c r="D29" s="44">
        <v>1122000</v>
      </c>
      <c r="E29" s="44">
        <v>439675</v>
      </c>
      <c r="F29" s="44">
        <v>1089931</v>
      </c>
      <c r="G29" s="44">
        <v>1529606</v>
      </c>
      <c r="H29" s="44">
        <v>407606</v>
      </c>
      <c r="I29" s="44">
        <v>36.33</v>
      </c>
      <c r="J29" s="43" t="s">
        <v>234</v>
      </c>
    </row>
    <row r="30" spans="1:10">
      <c r="A30" s="45" t="s">
        <v>335</v>
      </c>
      <c r="B30" s="44">
        <v>60000</v>
      </c>
      <c r="C30" s="44">
        <v>1000000</v>
      </c>
      <c r="D30" s="44">
        <v>1060000</v>
      </c>
      <c r="E30" s="44">
        <v>51569</v>
      </c>
      <c r="F30" s="44">
        <v>794892</v>
      </c>
      <c r="G30" s="44">
        <v>846461</v>
      </c>
      <c r="H30" s="44">
        <v>-213539</v>
      </c>
      <c r="I30" s="44">
        <v>-20.149999999999999</v>
      </c>
      <c r="J30" s="43" t="s">
        <v>234</v>
      </c>
    </row>
    <row r="31" spans="1:10">
      <c r="A31" s="45" t="s">
        <v>334</v>
      </c>
      <c r="B31" s="44">
        <v>0</v>
      </c>
      <c r="C31" s="44">
        <v>0</v>
      </c>
      <c r="D31" s="44">
        <v>0</v>
      </c>
      <c r="E31" s="44">
        <v>0</v>
      </c>
      <c r="F31" s="44">
        <v>11663</v>
      </c>
      <c r="G31" s="44">
        <v>11663</v>
      </c>
      <c r="H31" s="44">
        <v>11663</v>
      </c>
      <c r="I31" s="44"/>
      <c r="J31" s="43" t="s">
        <v>234</v>
      </c>
    </row>
    <row r="32" spans="1:10" ht="145.80000000000001">
      <c r="A32" s="45" t="s">
        <v>333</v>
      </c>
      <c r="B32" s="44">
        <v>4125000</v>
      </c>
      <c r="C32" s="44">
        <v>10562000</v>
      </c>
      <c r="D32" s="44">
        <v>14687000</v>
      </c>
      <c r="E32" s="44">
        <v>15750045</v>
      </c>
      <c r="F32" s="44">
        <v>12754316</v>
      </c>
      <c r="G32" s="44">
        <v>28504361</v>
      </c>
      <c r="H32" s="44">
        <v>13817361</v>
      </c>
      <c r="I32" s="44">
        <v>94.08</v>
      </c>
      <c r="J32" s="43" t="s">
        <v>698</v>
      </c>
    </row>
    <row r="33" spans="1:10">
      <c r="A33" s="45" t="s">
        <v>332</v>
      </c>
      <c r="B33" s="44">
        <v>785000</v>
      </c>
      <c r="C33" s="44">
        <v>2400000</v>
      </c>
      <c r="D33" s="44">
        <v>3185000</v>
      </c>
      <c r="E33" s="44">
        <v>1633447</v>
      </c>
      <c r="F33" s="44">
        <v>2421844</v>
      </c>
      <c r="G33" s="44">
        <v>4055291</v>
      </c>
      <c r="H33" s="44">
        <v>870291</v>
      </c>
      <c r="I33" s="44">
        <v>27.32</v>
      </c>
      <c r="J33" s="43" t="s">
        <v>234</v>
      </c>
    </row>
    <row r="34" spans="1:10" ht="145.80000000000001">
      <c r="A34" s="45" t="s">
        <v>331</v>
      </c>
      <c r="B34" s="44">
        <v>1080000</v>
      </c>
      <c r="C34" s="44">
        <v>2200000</v>
      </c>
      <c r="D34" s="44">
        <v>3280000</v>
      </c>
      <c r="E34" s="44">
        <v>4583226</v>
      </c>
      <c r="F34" s="44">
        <v>3882960</v>
      </c>
      <c r="G34" s="44">
        <v>8466186</v>
      </c>
      <c r="H34" s="44">
        <v>5186186</v>
      </c>
      <c r="I34" s="44">
        <v>158.12</v>
      </c>
      <c r="J34" s="43" t="s">
        <v>698</v>
      </c>
    </row>
    <row r="35" spans="1:10" ht="32.4">
      <c r="A35" s="45" t="s">
        <v>330</v>
      </c>
      <c r="B35" s="44">
        <v>60000</v>
      </c>
      <c r="C35" s="44">
        <v>1762000</v>
      </c>
      <c r="D35" s="44">
        <v>1822000</v>
      </c>
      <c r="E35" s="44">
        <v>410064</v>
      </c>
      <c r="F35" s="44">
        <v>607550</v>
      </c>
      <c r="G35" s="44">
        <v>1017614</v>
      </c>
      <c r="H35" s="44">
        <v>-804386</v>
      </c>
      <c r="I35" s="44">
        <v>-44.15</v>
      </c>
      <c r="J35" s="43" t="s">
        <v>234</v>
      </c>
    </row>
    <row r="36" spans="1:10">
      <c r="A36" s="45" t="s">
        <v>329</v>
      </c>
      <c r="B36" s="44">
        <v>0</v>
      </c>
      <c r="C36" s="44">
        <v>50000</v>
      </c>
      <c r="D36" s="44">
        <v>50000</v>
      </c>
      <c r="E36" s="44">
        <v>717721</v>
      </c>
      <c r="F36" s="44">
        <v>233395</v>
      </c>
      <c r="G36" s="44">
        <v>951116</v>
      </c>
      <c r="H36" s="44">
        <v>901116</v>
      </c>
      <c r="I36" s="44">
        <v>1802.23</v>
      </c>
      <c r="J36" s="43" t="s">
        <v>234</v>
      </c>
    </row>
    <row r="37" spans="1:10">
      <c r="A37" s="45" t="s">
        <v>328</v>
      </c>
      <c r="B37" s="44">
        <v>2200000</v>
      </c>
      <c r="C37" s="44">
        <v>4150000</v>
      </c>
      <c r="D37" s="44">
        <v>6350000</v>
      </c>
      <c r="E37" s="44">
        <v>8405587</v>
      </c>
      <c r="F37" s="44">
        <v>5608567</v>
      </c>
      <c r="G37" s="44">
        <v>14014154</v>
      </c>
      <c r="H37" s="44">
        <v>7664154</v>
      </c>
      <c r="I37" s="44">
        <v>120.7</v>
      </c>
      <c r="J37" s="43" t="s">
        <v>234</v>
      </c>
    </row>
    <row r="38" spans="1:10" ht="162">
      <c r="A38" s="45" t="s">
        <v>327</v>
      </c>
      <c r="B38" s="44">
        <v>2890000</v>
      </c>
      <c r="C38" s="44">
        <v>6550000</v>
      </c>
      <c r="D38" s="44">
        <v>9440000</v>
      </c>
      <c r="E38" s="44">
        <v>6512149</v>
      </c>
      <c r="F38" s="44">
        <v>5658512</v>
      </c>
      <c r="G38" s="44">
        <v>12170661</v>
      </c>
      <c r="H38" s="44">
        <v>2730661</v>
      </c>
      <c r="I38" s="44">
        <v>28.93</v>
      </c>
      <c r="J38" s="43" t="s">
        <v>697</v>
      </c>
    </row>
    <row r="39" spans="1:10" ht="32.4">
      <c r="A39" s="45" t="s">
        <v>326</v>
      </c>
      <c r="B39" s="44">
        <v>2890000</v>
      </c>
      <c r="C39" s="44">
        <v>5750000</v>
      </c>
      <c r="D39" s="44">
        <v>8640000</v>
      </c>
      <c r="E39" s="44">
        <v>6469849</v>
      </c>
      <c r="F39" s="44">
        <v>4410190</v>
      </c>
      <c r="G39" s="44">
        <v>10880039</v>
      </c>
      <c r="H39" s="44">
        <v>2240039</v>
      </c>
      <c r="I39" s="44">
        <v>25.93</v>
      </c>
      <c r="J39" s="43" t="s">
        <v>234</v>
      </c>
    </row>
    <row r="40" spans="1:10" ht="113.4">
      <c r="A40" s="45" t="s">
        <v>325</v>
      </c>
      <c r="B40" s="44">
        <v>0</v>
      </c>
      <c r="C40" s="44">
        <v>700000</v>
      </c>
      <c r="D40" s="44">
        <v>700000</v>
      </c>
      <c r="E40" s="44">
        <v>42300</v>
      </c>
      <c r="F40" s="44">
        <v>1248322</v>
      </c>
      <c r="G40" s="44">
        <v>1290622</v>
      </c>
      <c r="H40" s="44">
        <v>590622</v>
      </c>
      <c r="I40" s="44">
        <v>84.37</v>
      </c>
      <c r="J40" s="43" t="s">
        <v>696</v>
      </c>
    </row>
    <row r="41" spans="1:10" ht="32.4">
      <c r="A41" s="45" t="s">
        <v>400</v>
      </c>
      <c r="B41" s="44">
        <v>0</v>
      </c>
      <c r="C41" s="44">
        <v>100000</v>
      </c>
      <c r="D41" s="44">
        <v>100000</v>
      </c>
      <c r="E41" s="44">
        <v>0</v>
      </c>
      <c r="F41" s="44">
        <v>0</v>
      </c>
      <c r="G41" s="44">
        <v>0</v>
      </c>
      <c r="H41" s="44">
        <v>-100000</v>
      </c>
      <c r="I41" s="44">
        <v>-100</v>
      </c>
      <c r="J41" s="43" t="s">
        <v>399</v>
      </c>
    </row>
    <row r="42" spans="1:10" ht="32.4">
      <c r="A42" s="45" t="s">
        <v>324</v>
      </c>
      <c r="B42" s="44">
        <v>600000</v>
      </c>
      <c r="C42" s="44">
        <v>24680000</v>
      </c>
      <c r="D42" s="44">
        <v>25280000</v>
      </c>
      <c r="E42" s="44">
        <v>7748268</v>
      </c>
      <c r="F42" s="44">
        <v>22287936</v>
      </c>
      <c r="G42" s="44">
        <v>30036204</v>
      </c>
      <c r="H42" s="44">
        <v>4756204</v>
      </c>
      <c r="I42" s="44">
        <v>18.809999999999999</v>
      </c>
      <c r="J42" s="43" t="s">
        <v>234</v>
      </c>
    </row>
    <row r="43" spans="1:10" ht="32.4">
      <c r="A43" s="45" t="s">
        <v>323</v>
      </c>
      <c r="B43" s="44">
        <v>0</v>
      </c>
      <c r="C43" s="44">
        <v>500000</v>
      </c>
      <c r="D43" s="44">
        <v>500000</v>
      </c>
      <c r="E43" s="44">
        <v>0</v>
      </c>
      <c r="F43" s="44">
        <v>216020</v>
      </c>
      <c r="G43" s="44">
        <v>216020</v>
      </c>
      <c r="H43" s="44">
        <v>-283980</v>
      </c>
      <c r="I43" s="44">
        <v>-56.8</v>
      </c>
      <c r="J43" s="43" t="s">
        <v>234</v>
      </c>
    </row>
    <row r="44" spans="1:10" ht="32.4">
      <c r="A44" s="45" t="s">
        <v>322</v>
      </c>
      <c r="B44" s="44">
        <v>0</v>
      </c>
      <c r="C44" s="44">
        <v>10000000</v>
      </c>
      <c r="D44" s="44">
        <v>10000000</v>
      </c>
      <c r="E44" s="44">
        <v>4640034</v>
      </c>
      <c r="F44" s="44">
        <v>10484932</v>
      </c>
      <c r="G44" s="44">
        <v>15124966</v>
      </c>
      <c r="H44" s="44">
        <v>5124966</v>
      </c>
      <c r="I44" s="44">
        <v>51.25</v>
      </c>
      <c r="J44" s="43" t="s">
        <v>234</v>
      </c>
    </row>
    <row r="45" spans="1:10" ht="32.4">
      <c r="A45" s="45" t="s">
        <v>319</v>
      </c>
      <c r="B45" s="44">
        <v>600000</v>
      </c>
      <c r="C45" s="44">
        <v>5000000</v>
      </c>
      <c r="D45" s="44">
        <v>5600000</v>
      </c>
      <c r="E45" s="44">
        <v>483899</v>
      </c>
      <c r="F45" s="44">
        <v>4735475</v>
      </c>
      <c r="G45" s="44">
        <v>5219374</v>
      </c>
      <c r="H45" s="44">
        <v>-380626</v>
      </c>
      <c r="I45" s="44">
        <v>-6.8</v>
      </c>
      <c r="J45" s="43" t="s">
        <v>234</v>
      </c>
    </row>
    <row r="46" spans="1:10" ht="32.4">
      <c r="A46" s="45" t="s">
        <v>318</v>
      </c>
      <c r="B46" s="44">
        <v>0</v>
      </c>
      <c r="C46" s="44">
        <v>1180000</v>
      </c>
      <c r="D46" s="44">
        <v>1180000</v>
      </c>
      <c r="E46" s="44">
        <v>1906300</v>
      </c>
      <c r="F46" s="44">
        <v>539178</v>
      </c>
      <c r="G46" s="44">
        <v>2445478</v>
      </c>
      <c r="H46" s="44">
        <v>1265478</v>
      </c>
      <c r="I46" s="44">
        <v>107.24</v>
      </c>
      <c r="J46" s="43" t="s">
        <v>234</v>
      </c>
    </row>
    <row r="47" spans="1:10" ht="32.4">
      <c r="A47" s="45" t="s">
        <v>317</v>
      </c>
      <c r="B47" s="44">
        <v>0</v>
      </c>
      <c r="C47" s="44">
        <v>8000000</v>
      </c>
      <c r="D47" s="44">
        <v>8000000</v>
      </c>
      <c r="E47" s="44">
        <v>718035</v>
      </c>
      <c r="F47" s="44">
        <v>6312331</v>
      </c>
      <c r="G47" s="44">
        <v>7030366</v>
      </c>
      <c r="H47" s="44">
        <v>-969634</v>
      </c>
      <c r="I47" s="44">
        <v>-12.12</v>
      </c>
      <c r="J47" s="43" t="s">
        <v>234</v>
      </c>
    </row>
    <row r="48" spans="1:10">
      <c r="A48" s="45" t="s">
        <v>316</v>
      </c>
      <c r="B48" s="44">
        <v>400000</v>
      </c>
      <c r="C48" s="44">
        <v>1800000</v>
      </c>
      <c r="D48" s="44">
        <v>2200000</v>
      </c>
      <c r="E48" s="44">
        <v>727777</v>
      </c>
      <c r="F48" s="44">
        <v>1544207</v>
      </c>
      <c r="G48" s="44">
        <v>2271984</v>
      </c>
      <c r="H48" s="44">
        <v>71984</v>
      </c>
      <c r="I48" s="44">
        <v>3.27</v>
      </c>
      <c r="J48" s="43" t="s">
        <v>234</v>
      </c>
    </row>
    <row r="49" spans="1:10">
      <c r="A49" s="45" t="s">
        <v>314</v>
      </c>
      <c r="B49" s="44">
        <v>0</v>
      </c>
      <c r="C49" s="44">
        <v>200000</v>
      </c>
      <c r="D49" s="44">
        <v>200000</v>
      </c>
      <c r="E49" s="44">
        <v>74340</v>
      </c>
      <c r="F49" s="44">
        <v>41432</v>
      </c>
      <c r="G49" s="44">
        <v>115772</v>
      </c>
      <c r="H49" s="44">
        <v>-84228</v>
      </c>
      <c r="I49" s="44">
        <v>-42.11</v>
      </c>
      <c r="J49" s="43" t="s">
        <v>234</v>
      </c>
    </row>
    <row r="50" spans="1:10">
      <c r="A50" s="45" t="s">
        <v>313</v>
      </c>
      <c r="B50" s="44">
        <v>400000</v>
      </c>
      <c r="C50" s="44">
        <v>1600000</v>
      </c>
      <c r="D50" s="44">
        <v>2000000</v>
      </c>
      <c r="E50" s="44">
        <v>653437</v>
      </c>
      <c r="F50" s="44">
        <v>1502775</v>
      </c>
      <c r="G50" s="44">
        <v>2156212</v>
      </c>
      <c r="H50" s="44">
        <v>156212</v>
      </c>
      <c r="I50" s="44">
        <v>7.81</v>
      </c>
      <c r="J50" s="43" t="s">
        <v>234</v>
      </c>
    </row>
    <row r="51" spans="1:10">
      <c r="A51" s="45" t="s">
        <v>312</v>
      </c>
      <c r="B51" s="44">
        <v>30190000</v>
      </c>
      <c r="C51" s="44">
        <v>98999000</v>
      </c>
      <c r="D51" s="44">
        <v>129189000</v>
      </c>
      <c r="E51" s="44">
        <v>67346662</v>
      </c>
      <c r="F51" s="44">
        <v>122420669</v>
      </c>
      <c r="G51" s="44">
        <v>189767331</v>
      </c>
      <c r="H51" s="44">
        <v>60578331</v>
      </c>
      <c r="I51" s="44">
        <v>46.89</v>
      </c>
      <c r="J51" s="43" t="s">
        <v>234</v>
      </c>
    </row>
    <row r="52" spans="1:10" ht="32.4">
      <c r="A52" s="45" t="s">
        <v>310</v>
      </c>
      <c r="B52" s="44">
        <v>0</v>
      </c>
      <c r="C52" s="44">
        <v>30000</v>
      </c>
      <c r="D52" s="44">
        <v>30000</v>
      </c>
      <c r="E52" s="44">
        <v>30</v>
      </c>
      <c r="F52" s="44">
        <v>12250</v>
      </c>
      <c r="G52" s="44">
        <v>12280</v>
      </c>
      <c r="H52" s="44">
        <v>-17720</v>
      </c>
      <c r="I52" s="44">
        <v>-59.07</v>
      </c>
      <c r="J52" s="43" t="s">
        <v>234</v>
      </c>
    </row>
    <row r="53" spans="1:10">
      <c r="A53" s="45" t="s">
        <v>309</v>
      </c>
      <c r="B53" s="44">
        <v>190000</v>
      </c>
      <c r="C53" s="44">
        <v>0</v>
      </c>
      <c r="D53" s="44">
        <v>190000</v>
      </c>
      <c r="E53" s="44">
        <v>624160</v>
      </c>
      <c r="F53" s="44">
        <v>21066</v>
      </c>
      <c r="G53" s="44">
        <v>645226</v>
      </c>
      <c r="H53" s="44">
        <v>455226</v>
      </c>
      <c r="I53" s="44">
        <v>239.59</v>
      </c>
      <c r="J53" s="43" t="s">
        <v>234</v>
      </c>
    </row>
    <row r="54" spans="1:10">
      <c r="A54" s="45" t="s">
        <v>308</v>
      </c>
      <c r="B54" s="44">
        <v>0</v>
      </c>
      <c r="C54" s="44">
        <v>4650000</v>
      </c>
      <c r="D54" s="44">
        <v>4650000</v>
      </c>
      <c r="E54" s="44">
        <v>264933</v>
      </c>
      <c r="F54" s="44">
        <v>7353792</v>
      </c>
      <c r="G54" s="44">
        <v>7618725</v>
      </c>
      <c r="H54" s="44">
        <v>2968725</v>
      </c>
      <c r="I54" s="44">
        <v>63.84</v>
      </c>
      <c r="J54" s="43" t="s">
        <v>234</v>
      </c>
    </row>
    <row r="55" spans="1:10">
      <c r="A55" s="45" t="s">
        <v>307</v>
      </c>
      <c r="B55" s="44">
        <v>0</v>
      </c>
      <c r="C55" s="44">
        <v>700000</v>
      </c>
      <c r="D55" s="44">
        <v>700000</v>
      </c>
      <c r="E55" s="44">
        <v>407405</v>
      </c>
      <c r="F55" s="44">
        <v>2388907</v>
      </c>
      <c r="G55" s="44">
        <v>2796312</v>
      </c>
      <c r="H55" s="44">
        <v>2096312</v>
      </c>
      <c r="I55" s="44">
        <v>299.47000000000003</v>
      </c>
      <c r="J55" s="43" t="s">
        <v>234</v>
      </c>
    </row>
    <row r="56" spans="1:10" ht="32.4">
      <c r="A56" s="45" t="s">
        <v>306</v>
      </c>
      <c r="B56" s="44">
        <v>30000000</v>
      </c>
      <c r="C56" s="44">
        <v>91769000</v>
      </c>
      <c r="D56" s="44">
        <v>121769000</v>
      </c>
      <c r="E56" s="44">
        <v>66050134</v>
      </c>
      <c r="F56" s="44">
        <v>111032584</v>
      </c>
      <c r="G56" s="44">
        <v>177082718</v>
      </c>
      <c r="H56" s="44">
        <v>55313718</v>
      </c>
      <c r="I56" s="44">
        <v>45.43</v>
      </c>
      <c r="J56" s="43" t="s">
        <v>234</v>
      </c>
    </row>
    <row r="57" spans="1:10">
      <c r="A57" s="45" t="s">
        <v>398</v>
      </c>
      <c r="B57" s="44">
        <v>0</v>
      </c>
      <c r="C57" s="44">
        <v>1850000</v>
      </c>
      <c r="D57" s="44">
        <v>1850000</v>
      </c>
      <c r="E57" s="44">
        <v>0</v>
      </c>
      <c r="F57" s="44">
        <v>1612070</v>
      </c>
      <c r="G57" s="44">
        <v>1612070</v>
      </c>
      <c r="H57" s="44">
        <v>-237930</v>
      </c>
      <c r="I57" s="44">
        <v>-12.86</v>
      </c>
      <c r="J57" s="43" t="s">
        <v>234</v>
      </c>
    </row>
    <row r="58" spans="1:10">
      <c r="A58" s="45" t="s">
        <v>305</v>
      </c>
      <c r="B58" s="44">
        <v>6600000</v>
      </c>
      <c r="C58" s="44">
        <v>31490000</v>
      </c>
      <c r="D58" s="44">
        <v>38090000</v>
      </c>
      <c r="E58" s="44">
        <v>39770607</v>
      </c>
      <c r="F58" s="44">
        <v>37102339</v>
      </c>
      <c r="G58" s="44">
        <v>76872946</v>
      </c>
      <c r="H58" s="44">
        <v>38782946</v>
      </c>
      <c r="I58" s="44">
        <v>101.82</v>
      </c>
      <c r="J58" s="43" t="s">
        <v>234</v>
      </c>
    </row>
    <row r="59" spans="1:10" ht="32.4">
      <c r="A59" s="45" t="s">
        <v>390</v>
      </c>
      <c r="B59" s="44">
        <v>0</v>
      </c>
      <c r="C59" s="44">
        <v>5200000</v>
      </c>
      <c r="D59" s="44">
        <v>5200000</v>
      </c>
      <c r="E59" s="44">
        <v>0</v>
      </c>
      <c r="F59" s="44">
        <v>1998582</v>
      </c>
      <c r="G59" s="44">
        <v>1998582</v>
      </c>
      <c r="H59" s="44">
        <v>-3201418</v>
      </c>
      <c r="I59" s="44">
        <v>-61.57</v>
      </c>
      <c r="J59" s="43" t="s">
        <v>234</v>
      </c>
    </row>
    <row r="60" spans="1:10" ht="32.4">
      <c r="A60" s="45" t="s">
        <v>397</v>
      </c>
      <c r="B60" s="44">
        <v>0</v>
      </c>
      <c r="C60" s="44">
        <v>430000</v>
      </c>
      <c r="D60" s="44">
        <v>430000</v>
      </c>
      <c r="E60" s="44">
        <v>0</v>
      </c>
      <c r="F60" s="44">
        <v>466694</v>
      </c>
      <c r="G60" s="44">
        <v>466694</v>
      </c>
      <c r="H60" s="44">
        <v>36694</v>
      </c>
      <c r="I60" s="44">
        <v>8.5299999999999994</v>
      </c>
      <c r="J60" s="43" t="s">
        <v>234</v>
      </c>
    </row>
    <row r="61" spans="1:10">
      <c r="A61" s="45" t="s">
        <v>304</v>
      </c>
      <c r="B61" s="44">
        <v>0</v>
      </c>
      <c r="C61" s="44">
        <v>300000</v>
      </c>
      <c r="D61" s="44">
        <v>300000</v>
      </c>
      <c r="E61" s="44">
        <v>0</v>
      </c>
      <c r="F61" s="44">
        <v>323000</v>
      </c>
      <c r="G61" s="44">
        <v>323000</v>
      </c>
      <c r="H61" s="44">
        <v>23000</v>
      </c>
      <c r="I61" s="44">
        <v>7.67</v>
      </c>
      <c r="J61" s="43" t="s">
        <v>234</v>
      </c>
    </row>
    <row r="62" spans="1:10" ht="48.6">
      <c r="A62" s="45" t="s">
        <v>303</v>
      </c>
      <c r="B62" s="44">
        <v>6000000</v>
      </c>
      <c r="C62" s="44">
        <v>15000000</v>
      </c>
      <c r="D62" s="44">
        <v>21000000</v>
      </c>
      <c r="E62" s="44">
        <v>11322776</v>
      </c>
      <c r="F62" s="44">
        <v>20219682</v>
      </c>
      <c r="G62" s="44">
        <v>31542458</v>
      </c>
      <c r="H62" s="44">
        <v>10542458</v>
      </c>
      <c r="I62" s="44">
        <v>50.2</v>
      </c>
      <c r="J62" s="43" t="s">
        <v>234</v>
      </c>
    </row>
    <row r="63" spans="1:10" ht="32.4">
      <c r="A63" s="45" t="s">
        <v>302</v>
      </c>
      <c r="B63" s="44">
        <v>0</v>
      </c>
      <c r="C63" s="44">
        <v>250000</v>
      </c>
      <c r="D63" s="44">
        <v>250000</v>
      </c>
      <c r="E63" s="44">
        <v>234640</v>
      </c>
      <c r="F63" s="44">
        <v>243713</v>
      </c>
      <c r="G63" s="44">
        <v>478353</v>
      </c>
      <c r="H63" s="44">
        <v>228353</v>
      </c>
      <c r="I63" s="44">
        <v>91.34</v>
      </c>
      <c r="J63" s="43" t="s">
        <v>234</v>
      </c>
    </row>
    <row r="64" spans="1:10" ht="32.4">
      <c r="A64" s="45" t="s">
        <v>301</v>
      </c>
      <c r="B64" s="44">
        <v>300000</v>
      </c>
      <c r="C64" s="44">
        <v>200000</v>
      </c>
      <c r="D64" s="44">
        <v>500000</v>
      </c>
      <c r="E64" s="44">
        <v>207950</v>
      </c>
      <c r="F64" s="44">
        <v>257360</v>
      </c>
      <c r="G64" s="44">
        <v>465310</v>
      </c>
      <c r="H64" s="44">
        <v>-34690</v>
      </c>
      <c r="I64" s="44">
        <v>-6.94</v>
      </c>
      <c r="J64" s="43" t="s">
        <v>234</v>
      </c>
    </row>
    <row r="65" spans="1:10" ht="32.4">
      <c r="A65" s="45" t="s">
        <v>300</v>
      </c>
      <c r="B65" s="44">
        <v>0</v>
      </c>
      <c r="C65" s="44">
        <v>1150000</v>
      </c>
      <c r="D65" s="44">
        <v>1150000</v>
      </c>
      <c r="E65" s="44">
        <v>725372</v>
      </c>
      <c r="F65" s="44">
        <v>1432217</v>
      </c>
      <c r="G65" s="44">
        <v>2157589</v>
      </c>
      <c r="H65" s="44">
        <v>1007589</v>
      </c>
      <c r="I65" s="44">
        <v>87.62</v>
      </c>
      <c r="J65" s="43" t="s">
        <v>234</v>
      </c>
    </row>
    <row r="66" spans="1:10">
      <c r="A66" s="45" t="s">
        <v>247</v>
      </c>
      <c r="B66" s="44">
        <v>300000</v>
      </c>
      <c r="C66" s="44">
        <v>8960000</v>
      </c>
      <c r="D66" s="44">
        <v>9260000</v>
      </c>
      <c r="E66" s="44">
        <v>27279869</v>
      </c>
      <c r="F66" s="44">
        <v>12161091</v>
      </c>
      <c r="G66" s="44">
        <v>39440960</v>
      </c>
      <c r="H66" s="44">
        <v>30180960</v>
      </c>
      <c r="I66" s="44">
        <v>325.93</v>
      </c>
      <c r="J66" s="43" t="s">
        <v>234</v>
      </c>
    </row>
    <row r="67" spans="1:10" ht="129.6">
      <c r="A67" s="45" t="s">
        <v>396</v>
      </c>
      <c r="B67" s="44">
        <v>0</v>
      </c>
      <c r="C67" s="44">
        <v>901000</v>
      </c>
      <c r="D67" s="44">
        <v>901000</v>
      </c>
      <c r="E67" s="44">
        <v>0</v>
      </c>
      <c r="F67" s="44">
        <v>751073</v>
      </c>
      <c r="G67" s="44">
        <v>751073</v>
      </c>
      <c r="H67" s="44">
        <v>-149927</v>
      </c>
      <c r="I67" s="44">
        <v>-16.64</v>
      </c>
      <c r="J67" s="43" t="s">
        <v>695</v>
      </c>
    </row>
    <row r="68" spans="1:10" ht="129.6">
      <c r="A68" s="45" t="s">
        <v>395</v>
      </c>
      <c r="B68" s="44">
        <v>0</v>
      </c>
      <c r="C68" s="44">
        <v>901000</v>
      </c>
      <c r="D68" s="44">
        <v>901000</v>
      </c>
      <c r="E68" s="44">
        <v>0</v>
      </c>
      <c r="F68" s="44">
        <v>751073</v>
      </c>
      <c r="G68" s="44">
        <v>751073</v>
      </c>
      <c r="H68" s="44">
        <v>-149927</v>
      </c>
      <c r="I68" s="44">
        <v>-16.64</v>
      </c>
      <c r="J68" s="43" t="s">
        <v>695</v>
      </c>
    </row>
    <row r="69" spans="1:10">
      <c r="A69" s="45" t="s">
        <v>299</v>
      </c>
      <c r="B69" s="44">
        <v>12700000</v>
      </c>
      <c r="C69" s="44">
        <v>19900000</v>
      </c>
      <c r="D69" s="44">
        <v>32600000</v>
      </c>
      <c r="E69" s="44">
        <v>41169495</v>
      </c>
      <c r="F69" s="44">
        <v>40631728</v>
      </c>
      <c r="G69" s="44">
        <v>81801223</v>
      </c>
      <c r="H69" s="44">
        <v>49201223</v>
      </c>
      <c r="I69" s="44">
        <v>150.91999999999999</v>
      </c>
      <c r="J69" s="43" t="s">
        <v>234</v>
      </c>
    </row>
    <row r="70" spans="1:10">
      <c r="A70" s="45" t="s">
        <v>298</v>
      </c>
      <c r="B70" s="44">
        <v>0</v>
      </c>
      <c r="C70" s="44">
        <v>150000</v>
      </c>
      <c r="D70" s="44">
        <v>150000</v>
      </c>
      <c r="E70" s="44">
        <v>0</v>
      </c>
      <c r="F70" s="44">
        <v>210644</v>
      </c>
      <c r="G70" s="44">
        <v>210644</v>
      </c>
      <c r="H70" s="44">
        <v>60644</v>
      </c>
      <c r="I70" s="44">
        <v>40.43</v>
      </c>
      <c r="J70" s="43" t="s">
        <v>234</v>
      </c>
    </row>
    <row r="71" spans="1:10">
      <c r="A71" s="45" t="s">
        <v>297</v>
      </c>
      <c r="B71" s="44">
        <v>0</v>
      </c>
      <c r="C71" s="44">
        <v>0</v>
      </c>
      <c r="D71" s="44">
        <v>0</v>
      </c>
      <c r="E71" s="44">
        <v>0</v>
      </c>
      <c r="F71" s="44">
        <v>59988</v>
      </c>
      <c r="G71" s="44">
        <v>59988</v>
      </c>
      <c r="H71" s="44">
        <v>59988</v>
      </c>
      <c r="I71" s="44"/>
      <c r="J71" s="43" t="s">
        <v>234</v>
      </c>
    </row>
    <row r="72" spans="1:10">
      <c r="A72" s="45" t="s">
        <v>296</v>
      </c>
      <c r="B72" s="44">
        <v>0</v>
      </c>
      <c r="C72" s="44">
        <v>150000</v>
      </c>
      <c r="D72" s="44">
        <v>150000</v>
      </c>
      <c r="E72" s="44">
        <v>0</v>
      </c>
      <c r="F72" s="44">
        <v>150656</v>
      </c>
      <c r="G72" s="44">
        <v>150656</v>
      </c>
      <c r="H72" s="44">
        <v>656</v>
      </c>
      <c r="I72" s="44">
        <v>0.44</v>
      </c>
      <c r="J72" s="43" t="s">
        <v>234</v>
      </c>
    </row>
    <row r="73" spans="1:10">
      <c r="A73" s="45" t="s">
        <v>295</v>
      </c>
      <c r="B73" s="44">
        <v>12700000</v>
      </c>
      <c r="C73" s="44">
        <v>19750000</v>
      </c>
      <c r="D73" s="44">
        <v>32450000</v>
      </c>
      <c r="E73" s="44">
        <v>41169495</v>
      </c>
      <c r="F73" s="44">
        <v>40421084</v>
      </c>
      <c r="G73" s="44">
        <v>81590579</v>
      </c>
      <c r="H73" s="44">
        <v>49140579</v>
      </c>
      <c r="I73" s="44">
        <v>151.43</v>
      </c>
      <c r="J73" s="43" t="s">
        <v>234</v>
      </c>
    </row>
    <row r="74" spans="1:10" ht="32.4">
      <c r="A74" s="45" t="s">
        <v>294</v>
      </c>
      <c r="B74" s="44">
        <v>4000000</v>
      </c>
      <c r="C74" s="44">
        <v>10000000</v>
      </c>
      <c r="D74" s="44">
        <v>14000000</v>
      </c>
      <c r="E74" s="44">
        <v>13809728</v>
      </c>
      <c r="F74" s="44">
        <v>19160947</v>
      </c>
      <c r="G74" s="44">
        <v>32970675</v>
      </c>
      <c r="H74" s="44">
        <v>18970675</v>
      </c>
      <c r="I74" s="44">
        <v>135.5</v>
      </c>
      <c r="J74" s="43" t="s">
        <v>234</v>
      </c>
    </row>
    <row r="75" spans="1:10">
      <c r="A75" s="45" t="s">
        <v>293</v>
      </c>
      <c r="B75" s="44">
        <v>0</v>
      </c>
      <c r="C75" s="44">
        <v>500000</v>
      </c>
      <c r="D75" s="44">
        <v>500000</v>
      </c>
      <c r="E75" s="44">
        <v>9242</v>
      </c>
      <c r="F75" s="44">
        <v>489799</v>
      </c>
      <c r="G75" s="44">
        <v>499041</v>
      </c>
      <c r="H75" s="44">
        <v>-959</v>
      </c>
      <c r="I75" s="44">
        <v>-0.19</v>
      </c>
      <c r="J75" s="43" t="s">
        <v>234</v>
      </c>
    </row>
    <row r="76" spans="1:10" ht="32.4">
      <c r="A76" s="45" t="s">
        <v>292</v>
      </c>
      <c r="B76" s="44">
        <v>0</v>
      </c>
      <c r="C76" s="44">
        <v>200000</v>
      </c>
      <c r="D76" s="44">
        <v>200000</v>
      </c>
      <c r="E76" s="44">
        <v>0</v>
      </c>
      <c r="F76" s="44">
        <v>359901</v>
      </c>
      <c r="G76" s="44">
        <v>359901</v>
      </c>
      <c r="H76" s="44">
        <v>159901</v>
      </c>
      <c r="I76" s="44">
        <v>79.95</v>
      </c>
      <c r="J76" s="43" t="s">
        <v>234</v>
      </c>
    </row>
    <row r="77" spans="1:10" ht="32.4">
      <c r="A77" s="45" t="s">
        <v>291</v>
      </c>
      <c r="B77" s="44">
        <v>4000000</v>
      </c>
      <c r="C77" s="44">
        <v>2200000</v>
      </c>
      <c r="D77" s="44">
        <v>6200000</v>
      </c>
      <c r="E77" s="44">
        <v>8702228</v>
      </c>
      <c r="F77" s="44">
        <v>2711060</v>
      </c>
      <c r="G77" s="44">
        <v>11413288</v>
      </c>
      <c r="H77" s="44">
        <v>5213288</v>
      </c>
      <c r="I77" s="44">
        <v>84.09</v>
      </c>
      <c r="J77" s="43" t="s">
        <v>234</v>
      </c>
    </row>
    <row r="78" spans="1:10">
      <c r="A78" s="45" t="s">
        <v>290</v>
      </c>
      <c r="B78" s="44">
        <v>0</v>
      </c>
      <c r="C78" s="44">
        <v>250000</v>
      </c>
      <c r="D78" s="44">
        <v>250000</v>
      </c>
      <c r="E78" s="44">
        <v>4594100</v>
      </c>
      <c r="F78" s="44">
        <v>2604194</v>
      </c>
      <c r="G78" s="44">
        <v>7198294</v>
      </c>
      <c r="H78" s="44">
        <v>6948294</v>
      </c>
      <c r="I78" s="44">
        <v>2779.32</v>
      </c>
      <c r="J78" s="43" t="s">
        <v>234</v>
      </c>
    </row>
    <row r="79" spans="1:10">
      <c r="A79" s="45" t="s">
        <v>289</v>
      </c>
      <c r="B79" s="44">
        <v>3000000</v>
      </c>
      <c r="C79" s="44">
        <v>5000000</v>
      </c>
      <c r="D79" s="44">
        <v>8000000</v>
      </c>
      <c r="E79" s="44">
        <v>6428099</v>
      </c>
      <c r="F79" s="44">
        <v>9319749</v>
      </c>
      <c r="G79" s="44">
        <v>15747848</v>
      </c>
      <c r="H79" s="44">
        <v>7747848</v>
      </c>
      <c r="I79" s="44">
        <v>96.85</v>
      </c>
      <c r="J79" s="43" t="s">
        <v>234</v>
      </c>
    </row>
    <row r="80" spans="1:10" ht="32.4">
      <c r="A80" s="45" t="s">
        <v>394</v>
      </c>
      <c r="B80" s="44">
        <v>0</v>
      </c>
      <c r="C80" s="44">
        <v>100000</v>
      </c>
      <c r="D80" s="44">
        <v>100000</v>
      </c>
      <c r="E80" s="44">
        <v>0</v>
      </c>
      <c r="F80" s="44">
        <v>88709</v>
      </c>
      <c r="G80" s="44">
        <v>88709</v>
      </c>
      <c r="H80" s="44">
        <v>-11291</v>
      </c>
      <c r="I80" s="44">
        <v>-11.29</v>
      </c>
      <c r="J80" s="43" t="s">
        <v>234</v>
      </c>
    </row>
    <row r="81" spans="1:10">
      <c r="A81" s="45" t="s">
        <v>247</v>
      </c>
      <c r="B81" s="44">
        <v>1700000</v>
      </c>
      <c r="C81" s="44">
        <v>1500000</v>
      </c>
      <c r="D81" s="44">
        <v>3200000</v>
      </c>
      <c r="E81" s="44">
        <v>7626098</v>
      </c>
      <c r="F81" s="44">
        <v>5686725</v>
      </c>
      <c r="G81" s="44">
        <v>13312823</v>
      </c>
      <c r="H81" s="44">
        <v>10112823</v>
      </c>
      <c r="I81" s="44">
        <v>316.02999999999997</v>
      </c>
      <c r="J81" s="43" t="s">
        <v>234</v>
      </c>
    </row>
    <row r="82" spans="1:10">
      <c r="A82" s="45" t="s">
        <v>288</v>
      </c>
      <c r="B82" s="44">
        <v>4558000</v>
      </c>
      <c r="C82" s="44">
        <v>37559000</v>
      </c>
      <c r="D82" s="44">
        <v>42117000</v>
      </c>
      <c r="E82" s="44">
        <v>21867079</v>
      </c>
      <c r="F82" s="44">
        <v>39972802</v>
      </c>
      <c r="G82" s="44">
        <v>61839881</v>
      </c>
      <c r="H82" s="44">
        <v>19722881</v>
      </c>
      <c r="I82" s="44">
        <v>46.83</v>
      </c>
      <c r="J82" s="43" t="s">
        <v>234</v>
      </c>
    </row>
    <row r="83" spans="1:10">
      <c r="A83" s="45" t="s">
        <v>389</v>
      </c>
      <c r="B83" s="44">
        <v>200000</v>
      </c>
      <c r="C83" s="44">
        <v>500000</v>
      </c>
      <c r="D83" s="44">
        <v>700000</v>
      </c>
      <c r="E83" s="44">
        <v>206200</v>
      </c>
      <c r="F83" s="44">
        <v>332690</v>
      </c>
      <c r="G83" s="44">
        <v>538890</v>
      </c>
      <c r="H83" s="44">
        <v>-161110</v>
      </c>
      <c r="I83" s="44">
        <v>-23.02</v>
      </c>
      <c r="J83" s="43" t="s">
        <v>234</v>
      </c>
    </row>
    <row r="84" spans="1:10">
      <c r="A84" s="45" t="s">
        <v>388</v>
      </c>
      <c r="B84" s="44">
        <v>200000</v>
      </c>
      <c r="C84" s="44">
        <v>500000</v>
      </c>
      <c r="D84" s="44">
        <v>700000</v>
      </c>
      <c r="E84" s="44">
        <v>206200</v>
      </c>
      <c r="F84" s="44">
        <v>332690</v>
      </c>
      <c r="G84" s="44">
        <v>538890</v>
      </c>
      <c r="H84" s="44">
        <v>-161110</v>
      </c>
      <c r="I84" s="44">
        <v>-23.02</v>
      </c>
      <c r="J84" s="43" t="s">
        <v>234</v>
      </c>
    </row>
    <row r="85" spans="1:10">
      <c r="A85" s="45" t="s">
        <v>287</v>
      </c>
      <c r="B85" s="44">
        <v>350000</v>
      </c>
      <c r="C85" s="44">
        <v>2000000</v>
      </c>
      <c r="D85" s="44">
        <v>2350000</v>
      </c>
      <c r="E85" s="44">
        <v>1466530</v>
      </c>
      <c r="F85" s="44">
        <v>2748887</v>
      </c>
      <c r="G85" s="44">
        <v>4215417</v>
      </c>
      <c r="H85" s="44">
        <v>1865417</v>
      </c>
      <c r="I85" s="44">
        <v>79.38</v>
      </c>
      <c r="J85" s="43" t="s">
        <v>234</v>
      </c>
    </row>
    <row r="86" spans="1:10" ht="32.4">
      <c r="A86" s="45" t="s">
        <v>286</v>
      </c>
      <c r="B86" s="44">
        <v>350000</v>
      </c>
      <c r="C86" s="44">
        <v>2000000</v>
      </c>
      <c r="D86" s="44">
        <v>2350000</v>
      </c>
      <c r="E86" s="44">
        <v>1466530</v>
      </c>
      <c r="F86" s="44">
        <v>2748887</v>
      </c>
      <c r="G86" s="44">
        <v>4215417</v>
      </c>
      <c r="H86" s="44">
        <v>1865417</v>
      </c>
      <c r="I86" s="44">
        <v>79.38</v>
      </c>
      <c r="J86" s="43" t="s">
        <v>234</v>
      </c>
    </row>
    <row r="87" spans="1:10">
      <c r="A87" s="45" t="s">
        <v>285</v>
      </c>
      <c r="B87" s="44">
        <v>2508000</v>
      </c>
      <c r="C87" s="44">
        <v>32000000</v>
      </c>
      <c r="D87" s="44">
        <v>34508000</v>
      </c>
      <c r="E87" s="44">
        <v>7470663</v>
      </c>
      <c r="F87" s="44">
        <v>31628981</v>
      </c>
      <c r="G87" s="44">
        <v>39099644</v>
      </c>
      <c r="H87" s="44">
        <v>4591644</v>
      </c>
      <c r="I87" s="44">
        <v>13.31</v>
      </c>
      <c r="J87" s="43" t="s">
        <v>234</v>
      </c>
    </row>
    <row r="88" spans="1:10" ht="32.4">
      <c r="A88" s="45" t="s">
        <v>284</v>
      </c>
      <c r="B88" s="44">
        <v>2258000</v>
      </c>
      <c r="C88" s="44">
        <v>31000000</v>
      </c>
      <c r="D88" s="44">
        <v>33258000</v>
      </c>
      <c r="E88" s="44">
        <v>5285004</v>
      </c>
      <c r="F88" s="44">
        <v>31397442</v>
      </c>
      <c r="G88" s="44">
        <v>36682446</v>
      </c>
      <c r="H88" s="44">
        <v>3424446</v>
      </c>
      <c r="I88" s="44">
        <v>10.3</v>
      </c>
      <c r="J88" s="43" t="s">
        <v>234</v>
      </c>
    </row>
    <row r="89" spans="1:10" ht="32.4">
      <c r="A89" s="45" t="s">
        <v>283</v>
      </c>
      <c r="B89" s="44">
        <v>250000</v>
      </c>
      <c r="C89" s="44">
        <v>1000000</v>
      </c>
      <c r="D89" s="44">
        <v>1250000</v>
      </c>
      <c r="E89" s="44">
        <v>2185659</v>
      </c>
      <c r="F89" s="44">
        <v>231539</v>
      </c>
      <c r="G89" s="44">
        <v>2417198</v>
      </c>
      <c r="H89" s="44">
        <v>1167198</v>
      </c>
      <c r="I89" s="44">
        <v>93.38</v>
      </c>
      <c r="J89" s="43" t="s">
        <v>234</v>
      </c>
    </row>
    <row r="90" spans="1:10" ht="32.4">
      <c r="A90" s="45" t="s">
        <v>282</v>
      </c>
      <c r="B90" s="44">
        <v>1000000</v>
      </c>
      <c r="C90" s="44">
        <v>1100000</v>
      </c>
      <c r="D90" s="44">
        <v>2100000</v>
      </c>
      <c r="E90" s="44">
        <v>2147757</v>
      </c>
      <c r="F90" s="44">
        <v>1056804</v>
      </c>
      <c r="G90" s="44">
        <v>3204561</v>
      </c>
      <c r="H90" s="44">
        <v>1104561</v>
      </c>
      <c r="I90" s="44">
        <v>52.6</v>
      </c>
      <c r="J90" s="43" t="s">
        <v>234</v>
      </c>
    </row>
    <row r="91" spans="1:10">
      <c r="A91" s="45" t="s">
        <v>281</v>
      </c>
      <c r="B91" s="44">
        <v>1000000</v>
      </c>
      <c r="C91" s="44">
        <v>1100000</v>
      </c>
      <c r="D91" s="44">
        <v>2100000</v>
      </c>
      <c r="E91" s="44">
        <v>2147757</v>
      </c>
      <c r="F91" s="44">
        <v>1013334</v>
      </c>
      <c r="G91" s="44">
        <v>3161091</v>
      </c>
      <c r="H91" s="44">
        <v>1061091</v>
      </c>
      <c r="I91" s="44">
        <v>50.53</v>
      </c>
      <c r="J91" s="43" t="s">
        <v>234</v>
      </c>
    </row>
    <row r="92" spans="1:10" ht="32.4">
      <c r="A92" s="45" t="s">
        <v>393</v>
      </c>
      <c r="B92" s="44">
        <v>0</v>
      </c>
      <c r="C92" s="44">
        <v>0</v>
      </c>
      <c r="D92" s="44">
        <v>0</v>
      </c>
      <c r="E92" s="44">
        <v>0</v>
      </c>
      <c r="F92" s="44">
        <v>43470</v>
      </c>
      <c r="G92" s="44">
        <v>43470</v>
      </c>
      <c r="H92" s="44">
        <v>43470</v>
      </c>
      <c r="I92" s="44"/>
      <c r="J92" s="43" t="s">
        <v>234</v>
      </c>
    </row>
    <row r="93" spans="1:10">
      <c r="A93" s="45" t="s">
        <v>280</v>
      </c>
      <c r="B93" s="44">
        <v>500000</v>
      </c>
      <c r="C93" s="44">
        <v>1959000</v>
      </c>
      <c r="D93" s="44">
        <v>2459000</v>
      </c>
      <c r="E93" s="44">
        <v>10575929</v>
      </c>
      <c r="F93" s="44">
        <v>4205440</v>
      </c>
      <c r="G93" s="44">
        <v>14781369</v>
      </c>
      <c r="H93" s="44">
        <v>12322369</v>
      </c>
      <c r="I93" s="44">
        <v>501.11</v>
      </c>
      <c r="J93" s="43" t="s">
        <v>234</v>
      </c>
    </row>
    <row r="94" spans="1:10" ht="32.4">
      <c r="A94" s="45" t="s">
        <v>279</v>
      </c>
      <c r="B94" s="44">
        <v>500000</v>
      </c>
      <c r="C94" s="44">
        <v>1959000</v>
      </c>
      <c r="D94" s="44">
        <v>2459000</v>
      </c>
      <c r="E94" s="44">
        <v>10575929</v>
      </c>
      <c r="F94" s="44">
        <v>4205440</v>
      </c>
      <c r="G94" s="44">
        <v>14781369</v>
      </c>
      <c r="H94" s="44">
        <v>12322369</v>
      </c>
      <c r="I94" s="44">
        <v>501.11</v>
      </c>
      <c r="J94" s="43" t="s">
        <v>234</v>
      </c>
    </row>
    <row r="95" spans="1:10" ht="32.4">
      <c r="A95" s="45" t="s">
        <v>278</v>
      </c>
      <c r="B95" s="44">
        <v>131704000</v>
      </c>
      <c r="C95" s="44">
        <v>16781000</v>
      </c>
      <c r="D95" s="44">
        <v>148485000</v>
      </c>
      <c r="E95" s="44">
        <v>115541941</v>
      </c>
      <c r="F95" s="44">
        <v>28479076</v>
      </c>
      <c r="G95" s="44">
        <v>144021017</v>
      </c>
      <c r="H95" s="44">
        <v>-4463983</v>
      </c>
      <c r="I95" s="44">
        <v>-3.01</v>
      </c>
      <c r="J95" s="43" t="s">
        <v>234</v>
      </c>
    </row>
    <row r="96" spans="1:10" ht="32.4">
      <c r="A96" s="45" t="s">
        <v>277</v>
      </c>
      <c r="B96" s="44">
        <v>86696000</v>
      </c>
      <c r="C96" s="44">
        <v>15120000</v>
      </c>
      <c r="D96" s="44">
        <v>101816000</v>
      </c>
      <c r="E96" s="44">
        <v>68133293</v>
      </c>
      <c r="F96" s="44">
        <v>27118842</v>
      </c>
      <c r="G96" s="44">
        <v>95252135</v>
      </c>
      <c r="H96" s="44">
        <v>-6563865</v>
      </c>
      <c r="I96" s="44">
        <v>-6.45</v>
      </c>
      <c r="J96" s="43" t="s">
        <v>234</v>
      </c>
    </row>
    <row r="97" spans="1:10" ht="32.4">
      <c r="A97" s="45" t="s">
        <v>363</v>
      </c>
      <c r="B97" s="44">
        <v>3000</v>
      </c>
      <c r="C97" s="44">
        <v>0</v>
      </c>
      <c r="D97" s="44">
        <v>3000</v>
      </c>
      <c r="E97" s="44">
        <v>3324</v>
      </c>
      <c r="F97" s="44">
        <v>0</v>
      </c>
      <c r="G97" s="44">
        <v>3324</v>
      </c>
      <c r="H97" s="44">
        <v>324</v>
      </c>
      <c r="I97" s="44">
        <v>10.8</v>
      </c>
      <c r="J97" s="43" t="s">
        <v>234</v>
      </c>
    </row>
    <row r="98" spans="1:10" ht="32.4">
      <c r="A98" s="45" t="s">
        <v>276</v>
      </c>
      <c r="B98" s="44">
        <v>22038000</v>
      </c>
      <c r="C98" s="44">
        <v>0</v>
      </c>
      <c r="D98" s="44">
        <v>22038000</v>
      </c>
      <c r="E98" s="44">
        <v>1566258</v>
      </c>
      <c r="F98" s="44">
        <v>0</v>
      </c>
      <c r="G98" s="44">
        <v>1566258</v>
      </c>
      <c r="H98" s="44">
        <v>-20471742</v>
      </c>
      <c r="I98" s="44">
        <v>-92.89</v>
      </c>
      <c r="J98" s="43" t="s">
        <v>234</v>
      </c>
    </row>
    <row r="99" spans="1:10" ht="32.4">
      <c r="A99" s="45" t="s">
        <v>275</v>
      </c>
      <c r="B99" s="44">
        <v>0</v>
      </c>
      <c r="C99" s="44">
        <v>0</v>
      </c>
      <c r="D99" s="44">
        <v>0</v>
      </c>
      <c r="E99" s="44">
        <v>20472198</v>
      </c>
      <c r="F99" s="44">
        <v>0</v>
      </c>
      <c r="G99" s="44">
        <v>20472198</v>
      </c>
      <c r="H99" s="44">
        <v>20472198</v>
      </c>
      <c r="I99" s="44"/>
      <c r="J99" s="43" t="s">
        <v>234</v>
      </c>
    </row>
    <row r="100" spans="1:10" ht="32.4">
      <c r="A100" s="45" t="s">
        <v>274</v>
      </c>
      <c r="B100" s="44">
        <v>45350000</v>
      </c>
      <c r="C100" s="44">
        <v>10512000</v>
      </c>
      <c r="D100" s="44">
        <v>55862000</v>
      </c>
      <c r="E100" s="44">
        <v>32774126</v>
      </c>
      <c r="F100" s="44">
        <v>18359142</v>
      </c>
      <c r="G100" s="44">
        <v>51133268</v>
      </c>
      <c r="H100" s="44">
        <v>-4728732</v>
      </c>
      <c r="I100" s="44">
        <v>-8.4700000000000006</v>
      </c>
      <c r="J100" s="43" t="s">
        <v>234</v>
      </c>
    </row>
    <row r="101" spans="1:10" ht="32.4">
      <c r="A101" s="45" t="s">
        <v>273</v>
      </c>
      <c r="B101" s="44">
        <v>2169000</v>
      </c>
      <c r="C101" s="44">
        <v>433000</v>
      </c>
      <c r="D101" s="44">
        <v>2602000</v>
      </c>
      <c r="E101" s="44">
        <v>1518557</v>
      </c>
      <c r="F101" s="44">
        <v>706528</v>
      </c>
      <c r="G101" s="44">
        <v>2225085</v>
      </c>
      <c r="H101" s="44">
        <v>-376915</v>
      </c>
      <c r="I101" s="44">
        <v>-14.49</v>
      </c>
      <c r="J101" s="43" t="s">
        <v>234</v>
      </c>
    </row>
    <row r="102" spans="1:10" ht="32.4">
      <c r="A102" s="45" t="s">
        <v>272</v>
      </c>
      <c r="B102" s="44">
        <v>17136000</v>
      </c>
      <c r="C102" s="44">
        <v>4175000</v>
      </c>
      <c r="D102" s="44">
        <v>21311000</v>
      </c>
      <c r="E102" s="44">
        <v>11798830</v>
      </c>
      <c r="F102" s="44">
        <v>8053172</v>
      </c>
      <c r="G102" s="44">
        <v>19852002</v>
      </c>
      <c r="H102" s="44">
        <v>-1458998</v>
      </c>
      <c r="I102" s="44">
        <v>-6.85</v>
      </c>
      <c r="J102" s="43" t="s">
        <v>234</v>
      </c>
    </row>
    <row r="103" spans="1:10" ht="32.4">
      <c r="A103" s="45" t="s">
        <v>271</v>
      </c>
      <c r="B103" s="44">
        <v>40264000</v>
      </c>
      <c r="C103" s="44">
        <v>0</v>
      </c>
      <c r="D103" s="44">
        <v>40264000</v>
      </c>
      <c r="E103" s="44">
        <v>40263696</v>
      </c>
      <c r="F103" s="44">
        <v>0</v>
      </c>
      <c r="G103" s="44">
        <v>40263696</v>
      </c>
      <c r="H103" s="44">
        <v>-304</v>
      </c>
      <c r="I103" s="44">
        <v>0</v>
      </c>
      <c r="J103" s="43" t="s">
        <v>234</v>
      </c>
    </row>
    <row r="104" spans="1:10" ht="32.4">
      <c r="A104" s="45" t="s">
        <v>270</v>
      </c>
      <c r="B104" s="44">
        <v>40264000</v>
      </c>
      <c r="C104" s="44">
        <v>0</v>
      </c>
      <c r="D104" s="44">
        <v>40264000</v>
      </c>
      <c r="E104" s="44">
        <v>40263696</v>
      </c>
      <c r="F104" s="44">
        <v>0</v>
      </c>
      <c r="G104" s="44">
        <v>40263696</v>
      </c>
      <c r="H104" s="44">
        <v>-304</v>
      </c>
      <c r="I104" s="44">
        <v>0</v>
      </c>
      <c r="J104" s="43" t="s">
        <v>234</v>
      </c>
    </row>
    <row r="105" spans="1:10">
      <c r="A105" s="45" t="s">
        <v>269</v>
      </c>
      <c r="B105" s="44">
        <v>4744000</v>
      </c>
      <c r="C105" s="44">
        <v>1661000</v>
      </c>
      <c r="D105" s="44">
        <v>6405000</v>
      </c>
      <c r="E105" s="44">
        <v>7144952</v>
      </c>
      <c r="F105" s="44">
        <v>1360234</v>
      </c>
      <c r="G105" s="44">
        <v>8505186</v>
      </c>
      <c r="H105" s="44">
        <v>2100186</v>
      </c>
      <c r="I105" s="44">
        <v>32.79</v>
      </c>
      <c r="J105" s="43" t="s">
        <v>234</v>
      </c>
    </row>
    <row r="106" spans="1:10" ht="32.4">
      <c r="A106" s="45" t="s">
        <v>268</v>
      </c>
      <c r="B106" s="44">
        <v>666000</v>
      </c>
      <c r="C106" s="44">
        <v>1661000</v>
      </c>
      <c r="D106" s="44">
        <v>2327000</v>
      </c>
      <c r="E106" s="44">
        <v>1674735</v>
      </c>
      <c r="F106" s="44">
        <v>1306797</v>
      </c>
      <c r="G106" s="44">
        <v>2981532</v>
      </c>
      <c r="H106" s="44">
        <v>654532</v>
      </c>
      <c r="I106" s="44">
        <v>28.13</v>
      </c>
      <c r="J106" s="43" t="s">
        <v>234</v>
      </c>
    </row>
    <row r="107" spans="1:10" ht="32.4">
      <c r="A107" s="45" t="s">
        <v>267</v>
      </c>
      <c r="B107" s="44">
        <v>4078000</v>
      </c>
      <c r="C107" s="44">
        <v>0</v>
      </c>
      <c r="D107" s="44">
        <v>4078000</v>
      </c>
      <c r="E107" s="44">
        <v>5470217</v>
      </c>
      <c r="F107" s="44">
        <v>53437</v>
      </c>
      <c r="G107" s="44">
        <v>5523654</v>
      </c>
      <c r="H107" s="44">
        <v>1445654</v>
      </c>
      <c r="I107" s="44">
        <v>35.450000000000003</v>
      </c>
      <c r="J107" s="43" t="s">
        <v>234</v>
      </c>
    </row>
    <row r="108" spans="1:10" ht="32.4">
      <c r="A108" s="45" t="s">
        <v>266</v>
      </c>
      <c r="B108" s="44">
        <v>0</v>
      </c>
      <c r="C108" s="44">
        <v>500000</v>
      </c>
      <c r="D108" s="44">
        <v>500000</v>
      </c>
      <c r="E108" s="44">
        <v>1200</v>
      </c>
      <c r="F108" s="44">
        <v>285845</v>
      </c>
      <c r="G108" s="44">
        <v>287045</v>
      </c>
      <c r="H108" s="44">
        <v>-212955</v>
      </c>
      <c r="I108" s="44">
        <v>-42.59</v>
      </c>
      <c r="J108" s="43" t="s">
        <v>234</v>
      </c>
    </row>
    <row r="109" spans="1:10">
      <c r="A109" s="45" t="s">
        <v>261</v>
      </c>
      <c r="B109" s="44">
        <v>0</v>
      </c>
      <c r="C109" s="44">
        <v>0</v>
      </c>
      <c r="D109" s="44">
        <v>0</v>
      </c>
      <c r="E109" s="44">
        <v>0</v>
      </c>
      <c r="F109" s="44">
        <v>96233</v>
      </c>
      <c r="G109" s="44">
        <v>96233</v>
      </c>
      <c r="H109" s="44">
        <v>96233</v>
      </c>
      <c r="I109" s="44"/>
      <c r="J109" s="43" t="s">
        <v>234</v>
      </c>
    </row>
    <row r="110" spans="1:10">
      <c r="A110" s="45" t="s">
        <v>260</v>
      </c>
      <c r="B110" s="44">
        <v>0</v>
      </c>
      <c r="C110" s="44">
        <v>0</v>
      </c>
      <c r="D110" s="44">
        <v>0</v>
      </c>
      <c r="E110" s="44">
        <v>0</v>
      </c>
      <c r="F110" s="44">
        <v>95238</v>
      </c>
      <c r="G110" s="44">
        <v>95238</v>
      </c>
      <c r="H110" s="44">
        <v>95238</v>
      </c>
      <c r="I110" s="44"/>
      <c r="J110" s="43" t="s">
        <v>234</v>
      </c>
    </row>
    <row r="111" spans="1:10">
      <c r="A111" s="45" t="s">
        <v>694</v>
      </c>
      <c r="B111" s="44">
        <v>0</v>
      </c>
      <c r="C111" s="44">
        <v>0</v>
      </c>
      <c r="D111" s="44">
        <v>0</v>
      </c>
      <c r="E111" s="44">
        <v>0</v>
      </c>
      <c r="F111" s="44">
        <v>995</v>
      </c>
      <c r="G111" s="44">
        <v>995</v>
      </c>
      <c r="H111" s="44">
        <v>995</v>
      </c>
      <c r="I111" s="44"/>
      <c r="J111" s="43" t="s">
        <v>234</v>
      </c>
    </row>
    <row r="112" spans="1:10">
      <c r="A112" s="45" t="s">
        <v>257</v>
      </c>
      <c r="B112" s="44">
        <v>0</v>
      </c>
      <c r="C112" s="44">
        <v>500000</v>
      </c>
      <c r="D112" s="44">
        <v>500000</v>
      </c>
      <c r="E112" s="44">
        <v>1200</v>
      </c>
      <c r="F112" s="44">
        <v>189612</v>
      </c>
      <c r="G112" s="44">
        <v>190812</v>
      </c>
      <c r="H112" s="44">
        <v>-309188</v>
      </c>
      <c r="I112" s="44">
        <v>-61.84</v>
      </c>
      <c r="J112" s="43" t="s">
        <v>234</v>
      </c>
    </row>
    <row r="113" spans="1:10" ht="32.4">
      <c r="A113" s="45" t="s">
        <v>256</v>
      </c>
      <c r="B113" s="44">
        <v>0</v>
      </c>
      <c r="C113" s="44">
        <v>500000</v>
      </c>
      <c r="D113" s="44">
        <v>500000</v>
      </c>
      <c r="E113" s="44">
        <v>1200</v>
      </c>
      <c r="F113" s="44">
        <v>38668</v>
      </c>
      <c r="G113" s="44">
        <v>39868</v>
      </c>
      <c r="H113" s="44">
        <v>-460132</v>
      </c>
      <c r="I113" s="44">
        <v>-92.03</v>
      </c>
      <c r="J113" s="43" t="s">
        <v>234</v>
      </c>
    </row>
    <row r="114" spans="1:10" ht="32.4">
      <c r="A114" s="45" t="s">
        <v>689</v>
      </c>
      <c r="B114" s="44">
        <v>0</v>
      </c>
      <c r="C114" s="44">
        <v>0</v>
      </c>
      <c r="D114" s="44">
        <v>0</v>
      </c>
      <c r="E114" s="44">
        <v>0</v>
      </c>
      <c r="F114" s="44">
        <v>145202</v>
      </c>
      <c r="G114" s="44">
        <v>145202</v>
      </c>
      <c r="H114" s="44">
        <v>145202</v>
      </c>
      <c r="I114" s="44"/>
      <c r="J114" s="43" t="s">
        <v>234</v>
      </c>
    </row>
    <row r="115" spans="1:10">
      <c r="A115" s="45" t="s">
        <v>247</v>
      </c>
      <c r="B115" s="44">
        <v>0</v>
      </c>
      <c r="C115" s="44">
        <v>0</v>
      </c>
      <c r="D115" s="44">
        <v>0</v>
      </c>
      <c r="E115" s="44">
        <v>0</v>
      </c>
      <c r="F115" s="44">
        <v>5742</v>
      </c>
      <c r="G115" s="44">
        <v>5742</v>
      </c>
      <c r="H115" s="44">
        <v>5742</v>
      </c>
      <c r="I115" s="44"/>
      <c r="J115" s="43" t="s">
        <v>234</v>
      </c>
    </row>
    <row r="116" spans="1:10" ht="48.6">
      <c r="A116" s="45" t="s">
        <v>255</v>
      </c>
      <c r="B116" s="44">
        <v>1630000</v>
      </c>
      <c r="C116" s="44">
        <v>1450000</v>
      </c>
      <c r="D116" s="44">
        <v>3080000</v>
      </c>
      <c r="E116" s="44">
        <v>566650</v>
      </c>
      <c r="F116" s="44">
        <v>4566167</v>
      </c>
      <c r="G116" s="44">
        <v>5132817</v>
      </c>
      <c r="H116" s="44">
        <v>2052817</v>
      </c>
      <c r="I116" s="44">
        <v>66.650000000000006</v>
      </c>
      <c r="J116" s="43" t="s">
        <v>234</v>
      </c>
    </row>
    <row r="117" spans="1:10">
      <c r="A117" s="45" t="s">
        <v>254</v>
      </c>
      <c r="B117" s="44">
        <v>200000</v>
      </c>
      <c r="C117" s="44">
        <v>800000</v>
      </c>
      <c r="D117" s="44">
        <v>1000000</v>
      </c>
      <c r="E117" s="44">
        <v>441650</v>
      </c>
      <c r="F117" s="44">
        <v>815879</v>
      </c>
      <c r="G117" s="44">
        <v>1257529</v>
      </c>
      <c r="H117" s="44">
        <v>257529</v>
      </c>
      <c r="I117" s="44">
        <v>25.75</v>
      </c>
      <c r="J117" s="43" t="s">
        <v>234</v>
      </c>
    </row>
    <row r="118" spans="1:10" ht="32.4">
      <c r="A118" s="45" t="s">
        <v>253</v>
      </c>
      <c r="B118" s="44">
        <v>200000</v>
      </c>
      <c r="C118" s="44">
        <v>800000</v>
      </c>
      <c r="D118" s="44">
        <v>1000000</v>
      </c>
      <c r="E118" s="44">
        <v>441650</v>
      </c>
      <c r="F118" s="44">
        <v>759246</v>
      </c>
      <c r="G118" s="44">
        <v>1200896</v>
      </c>
      <c r="H118" s="44">
        <v>200896</v>
      </c>
      <c r="I118" s="44">
        <v>20.09</v>
      </c>
      <c r="J118" s="43" t="s">
        <v>234</v>
      </c>
    </row>
    <row r="119" spans="1:10" ht="32.4">
      <c r="A119" s="45" t="s">
        <v>252</v>
      </c>
      <c r="B119" s="44">
        <v>0</v>
      </c>
      <c r="C119" s="44">
        <v>0</v>
      </c>
      <c r="D119" s="44">
        <v>0</v>
      </c>
      <c r="E119" s="44">
        <v>0</v>
      </c>
      <c r="F119" s="44">
        <v>56633</v>
      </c>
      <c r="G119" s="44">
        <v>56633</v>
      </c>
      <c r="H119" s="44">
        <v>56633</v>
      </c>
      <c r="I119" s="44"/>
      <c r="J119" s="43" t="s">
        <v>234</v>
      </c>
    </row>
    <row r="120" spans="1:10" ht="32.4">
      <c r="A120" s="45" t="s">
        <v>251</v>
      </c>
      <c r="B120" s="44">
        <v>0</v>
      </c>
      <c r="C120" s="44">
        <v>0</v>
      </c>
      <c r="D120" s="44">
        <v>0</v>
      </c>
      <c r="E120" s="44">
        <v>0</v>
      </c>
      <c r="F120" s="44">
        <v>219181</v>
      </c>
      <c r="G120" s="44">
        <v>219181</v>
      </c>
      <c r="H120" s="44">
        <v>219181</v>
      </c>
      <c r="I120" s="44"/>
      <c r="J120" s="43" t="s">
        <v>234</v>
      </c>
    </row>
    <row r="121" spans="1:10" ht="32.4">
      <c r="A121" s="45" t="s">
        <v>250</v>
      </c>
      <c r="B121" s="44">
        <v>0</v>
      </c>
      <c r="C121" s="44">
        <v>0</v>
      </c>
      <c r="D121" s="44">
        <v>0</v>
      </c>
      <c r="E121" s="44">
        <v>0</v>
      </c>
      <c r="F121" s="44">
        <v>219181</v>
      </c>
      <c r="G121" s="44">
        <v>219181</v>
      </c>
      <c r="H121" s="44">
        <v>219181</v>
      </c>
      <c r="I121" s="44"/>
      <c r="J121" s="43" t="s">
        <v>234</v>
      </c>
    </row>
    <row r="122" spans="1:10">
      <c r="A122" s="45" t="s">
        <v>360</v>
      </c>
      <c r="B122" s="44">
        <v>0</v>
      </c>
      <c r="C122" s="44">
        <v>0</v>
      </c>
      <c r="D122" s="44">
        <v>0</v>
      </c>
      <c r="E122" s="44">
        <v>0</v>
      </c>
      <c r="F122" s="44">
        <v>58771</v>
      </c>
      <c r="G122" s="44">
        <v>58771</v>
      </c>
      <c r="H122" s="44">
        <v>58771</v>
      </c>
      <c r="I122" s="44"/>
      <c r="J122" s="43" t="s">
        <v>234</v>
      </c>
    </row>
    <row r="123" spans="1:10" ht="32.4">
      <c r="A123" s="45" t="s">
        <v>392</v>
      </c>
      <c r="B123" s="44">
        <v>0</v>
      </c>
      <c r="C123" s="44">
        <v>0</v>
      </c>
      <c r="D123" s="44">
        <v>0</v>
      </c>
      <c r="E123" s="44">
        <v>0</v>
      </c>
      <c r="F123" s="44">
        <v>274</v>
      </c>
      <c r="G123" s="44">
        <v>274</v>
      </c>
      <c r="H123" s="44">
        <v>274</v>
      </c>
      <c r="I123" s="44"/>
      <c r="J123" s="43" t="s">
        <v>234</v>
      </c>
    </row>
    <row r="124" spans="1:10" ht="32.4">
      <c r="A124" s="45" t="s">
        <v>359</v>
      </c>
      <c r="B124" s="44">
        <v>0</v>
      </c>
      <c r="C124" s="44">
        <v>0</v>
      </c>
      <c r="D124" s="44">
        <v>0</v>
      </c>
      <c r="E124" s="44">
        <v>0</v>
      </c>
      <c r="F124" s="44">
        <v>57777</v>
      </c>
      <c r="G124" s="44">
        <v>57777</v>
      </c>
      <c r="H124" s="44">
        <v>57777</v>
      </c>
      <c r="I124" s="44"/>
      <c r="J124" s="43" t="s">
        <v>234</v>
      </c>
    </row>
    <row r="125" spans="1:10" ht="32.4">
      <c r="A125" s="45" t="s">
        <v>693</v>
      </c>
      <c r="B125" s="44">
        <v>0</v>
      </c>
      <c r="C125" s="44">
        <v>0</v>
      </c>
      <c r="D125" s="44">
        <v>0</v>
      </c>
      <c r="E125" s="44">
        <v>0</v>
      </c>
      <c r="F125" s="44">
        <v>720</v>
      </c>
      <c r="G125" s="44">
        <v>720</v>
      </c>
      <c r="H125" s="44">
        <v>720</v>
      </c>
      <c r="I125" s="44"/>
      <c r="J125" s="43" t="s">
        <v>234</v>
      </c>
    </row>
    <row r="126" spans="1:10" ht="48.6">
      <c r="A126" s="45" t="s">
        <v>249</v>
      </c>
      <c r="B126" s="44">
        <v>0</v>
      </c>
      <c r="C126" s="44">
        <v>0</v>
      </c>
      <c r="D126" s="44">
        <v>0</v>
      </c>
      <c r="E126" s="44">
        <v>0</v>
      </c>
      <c r="F126" s="44">
        <v>2845000</v>
      </c>
      <c r="G126" s="44">
        <v>2845000</v>
      </c>
      <c r="H126" s="44">
        <v>2845000</v>
      </c>
      <c r="I126" s="44"/>
      <c r="J126" s="43" t="s">
        <v>234</v>
      </c>
    </row>
    <row r="127" spans="1:10">
      <c r="A127" s="45" t="s">
        <v>248</v>
      </c>
      <c r="B127" s="44">
        <v>0</v>
      </c>
      <c r="C127" s="44">
        <v>0</v>
      </c>
      <c r="D127" s="44">
        <v>0</v>
      </c>
      <c r="E127" s="44">
        <v>0</v>
      </c>
      <c r="F127" s="44">
        <v>2845000</v>
      </c>
      <c r="G127" s="44">
        <v>2845000</v>
      </c>
      <c r="H127" s="44">
        <v>2845000</v>
      </c>
      <c r="I127" s="44"/>
      <c r="J127" s="43" t="s">
        <v>234</v>
      </c>
    </row>
    <row r="128" spans="1:10" ht="32.4">
      <c r="A128" s="45" t="s">
        <v>246</v>
      </c>
      <c r="B128" s="44">
        <v>1430000</v>
      </c>
      <c r="C128" s="44">
        <v>650000</v>
      </c>
      <c r="D128" s="44">
        <v>2080000</v>
      </c>
      <c r="E128" s="44">
        <v>125000</v>
      </c>
      <c r="F128" s="44">
        <v>627336</v>
      </c>
      <c r="G128" s="44">
        <v>752336</v>
      </c>
      <c r="H128" s="44">
        <v>-1327664</v>
      </c>
      <c r="I128" s="44">
        <v>-63.83</v>
      </c>
      <c r="J128" s="43" t="s">
        <v>234</v>
      </c>
    </row>
    <row r="129" spans="1:10">
      <c r="A129" s="45" t="s">
        <v>245</v>
      </c>
      <c r="B129" s="44">
        <v>500000</v>
      </c>
      <c r="C129" s="44">
        <v>150000</v>
      </c>
      <c r="D129" s="44">
        <v>650000</v>
      </c>
      <c r="E129" s="44">
        <v>125000</v>
      </c>
      <c r="F129" s="44">
        <v>577836</v>
      </c>
      <c r="G129" s="44">
        <v>702836</v>
      </c>
      <c r="H129" s="44">
        <v>52836</v>
      </c>
      <c r="I129" s="44">
        <v>8.1300000000000008</v>
      </c>
      <c r="J129" s="43" t="s">
        <v>234</v>
      </c>
    </row>
    <row r="130" spans="1:10">
      <c r="A130" s="45" t="s">
        <v>244</v>
      </c>
      <c r="B130" s="44">
        <v>930000</v>
      </c>
      <c r="C130" s="44">
        <v>500000</v>
      </c>
      <c r="D130" s="44">
        <v>1430000</v>
      </c>
      <c r="E130" s="44">
        <v>0</v>
      </c>
      <c r="F130" s="44">
        <v>49500</v>
      </c>
      <c r="G130" s="44">
        <v>49500</v>
      </c>
      <c r="H130" s="44">
        <v>-1380500</v>
      </c>
      <c r="I130" s="44">
        <v>-96.54</v>
      </c>
      <c r="J130" s="43" t="s">
        <v>234</v>
      </c>
    </row>
    <row r="131" spans="1:10">
      <c r="A131" s="45" t="s">
        <v>391</v>
      </c>
      <c r="B131" s="44">
        <v>0</v>
      </c>
      <c r="C131" s="44">
        <v>680000000</v>
      </c>
      <c r="D131" s="44">
        <v>680000000</v>
      </c>
      <c r="E131" s="44">
        <v>0</v>
      </c>
      <c r="F131" s="44">
        <v>731032784</v>
      </c>
      <c r="G131" s="44">
        <v>731032784</v>
      </c>
      <c r="H131" s="44">
        <v>51032784</v>
      </c>
      <c r="I131" s="44">
        <v>7.5</v>
      </c>
      <c r="J131" s="43" t="s">
        <v>234</v>
      </c>
    </row>
    <row r="132" spans="1:10">
      <c r="A132" s="45" t="s">
        <v>350</v>
      </c>
      <c r="B132" s="44">
        <v>0</v>
      </c>
      <c r="C132" s="44">
        <v>93000000</v>
      </c>
      <c r="D132" s="44">
        <v>93000000</v>
      </c>
      <c r="E132" s="44">
        <v>0</v>
      </c>
      <c r="F132" s="44">
        <v>110381885</v>
      </c>
      <c r="G132" s="44">
        <v>110381885</v>
      </c>
      <c r="H132" s="44">
        <v>17381885</v>
      </c>
      <c r="I132" s="44">
        <v>18.690000000000001</v>
      </c>
      <c r="J132" s="43" t="s">
        <v>234</v>
      </c>
    </row>
    <row r="133" spans="1:10">
      <c r="A133" s="45" t="s">
        <v>380</v>
      </c>
      <c r="B133" s="44">
        <v>0</v>
      </c>
      <c r="C133" s="44">
        <v>19200000</v>
      </c>
      <c r="D133" s="44">
        <v>19200000</v>
      </c>
      <c r="E133" s="44">
        <v>0</v>
      </c>
      <c r="F133" s="44">
        <v>16626613</v>
      </c>
      <c r="G133" s="44">
        <v>16626613</v>
      </c>
      <c r="H133" s="44">
        <v>-2573387</v>
      </c>
      <c r="I133" s="44">
        <v>-13.4</v>
      </c>
      <c r="J133" s="43" t="s">
        <v>234</v>
      </c>
    </row>
    <row r="134" spans="1:10">
      <c r="A134" s="45" t="s">
        <v>379</v>
      </c>
      <c r="B134" s="44">
        <v>0</v>
      </c>
      <c r="C134" s="44">
        <v>19200000</v>
      </c>
      <c r="D134" s="44">
        <v>19200000</v>
      </c>
      <c r="E134" s="44">
        <v>0</v>
      </c>
      <c r="F134" s="44">
        <v>16626613</v>
      </c>
      <c r="G134" s="44">
        <v>16626613</v>
      </c>
      <c r="H134" s="44">
        <v>-2573387</v>
      </c>
      <c r="I134" s="44">
        <v>-13.4</v>
      </c>
      <c r="J134" s="43" t="s">
        <v>234</v>
      </c>
    </row>
    <row r="135" spans="1:10" ht="32.4">
      <c r="A135" s="45" t="s">
        <v>349</v>
      </c>
      <c r="B135" s="44">
        <v>0</v>
      </c>
      <c r="C135" s="44">
        <v>72000000</v>
      </c>
      <c r="D135" s="44">
        <v>72000000</v>
      </c>
      <c r="E135" s="44">
        <v>0</v>
      </c>
      <c r="F135" s="44">
        <v>91802647</v>
      </c>
      <c r="G135" s="44">
        <v>91802647</v>
      </c>
      <c r="H135" s="44">
        <v>19802647</v>
      </c>
      <c r="I135" s="44">
        <v>27.5</v>
      </c>
      <c r="J135" s="43" t="s">
        <v>234</v>
      </c>
    </row>
    <row r="136" spans="1:10" ht="32.4">
      <c r="A136" s="45" t="s">
        <v>348</v>
      </c>
      <c r="B136" s="44">
        <v>0</v>
      </c>
      <c r="C136" s="44">
        <v>72000000</v>
      </c>
      <c r="D136" s="44">
        <v>72000000</v>
      </c>
      <c r="E136" s="44">
        <v>0</v>
      </c>
      <c r="F136" s="44">
        <v>91802647</v>
      </c>
      <c r="G136" s="44">
        <v>91802647</v>
      </c>
      <c r="H136" s="44">
        <v>19802647</v>
      </c>
      <c r="I136" s="44">
        <v>27.5</v>
      </c>
      <c r="J136" s="43" t="s">
        <v>234</v>
      </c>
    </row>
    <row r="137" spans="1:10">
      <c r="A137" s="45" t="s">
        <v>345</v>
      </c>
      <c r="B137" s="44">
        <v>0</v>
      </c>
      <c r="C137" s="44">
        <v>1800000</v>
      </c>
      <c r="D137" s="44">
        <v>1800000</v>
      </c>
      <c r="E137" s="44">
        <v>0</v>
      </c>
      <c r="F137" s="44">
        <v>1952625</v>
      </c>
      <c r="G137" s="44">
        <v>1952625</v>
      </c>
      <c r="H137" s="44">
        <v>152625</v>
      </c>
      <c r="I137" s="44">
        <v>8.48</v>
      </c>
      <c r="J137" s="43" t="s">
        <v>234</v>
      </c>
    </row>
    <row r="138" spans="1:10" ht="32.4">
      <c r="A138" s="45" t="s">
        <v>344</v>
      </c>
      <c r="B138" s="44">
        <v>0</v>
      </c>
      <c r="C138" s="44">
        <v>1800000</v>
      </c>
      <c r="D138" s="44">
        <v>1800000</v>
      </c>
      <c r="E138" s="44">
        <v>0</v>
      </c>
      <c r="F138" s="44">
        <v>1952625</v>
      </c>
      <c r="G138" s="44">
        <v>1952625</v>
      </c>
      <c r="H138" s="44">
        <v>152625</v>
      </c>
      <c r="I138" s="44">
        <v>8.48</v>
      </c>
      <c r="J138" s="43" t="s">
        <v>234</v>
      </c>
    </row>
    <row r="139" spans="1:10">
      <c r="A139" s="45" t="s">
        <v>343</v>
      </c>
      <c r="B139" s="44">
        <v>0</v>
      </c>
      <c r="C139" s="44">
        <v>285380000</v>
      </c>
      <c r="D139" s="44">
        <v>285380000</v>
      </c>
      <c r="E139" s="44">
        <v>0</v>
      </c>
      <c r="F139" s="44">
        <v>324196347</v>
      </c>
      <c r="G139" s="44">
        <v>324196347</v>
      </c>
      <c r="H139" s="44">
        <v>38816347</v>
      </c>
      <c r="I139" s="44">
        <v>13.6</v>
      </c>
      <c r="J139" s="43" t="s">
        <v>234</v>
      </c>
    </row>
    <row r="140" spans="1:10">
      <c r="A140" s="45" t="s">
        <v>342</v>
      </c>
      <c r="B140" s="44">
        <v>0</v>
      </c>
      <c r="C140" s="44">
        <v>0</v>
      </c>
      <c r="D140" s="44">
        <v>0</v>
      </c>
      <c r="E140" s="44">
        <v>0</v>
      </c>
      <c r="F140" s="44">
        <v>282484</v>
      </c>
      <c r="G140" s="44">
        <v>282484</v>
      </c>
      <c r="H140" s="44">
        <v>282484</v>
      </c>
      <c r="I140" s="44"/>
      <c r="J140" s="43" t="s">
        <v>234</v>
      </c>
    </row>
    <row r="141" spans="1:10" ht="32.4">
      <c r="A141" s="45" t="s">
        <v>341</v>
      </c>
      <c r="B141" s="44">
        <v>0</v>
      </c>
      <c r="C141" s="44">
        <v>0</v>
      </c>
      <c r="D141" s="44">
        <v>0</v>
      </c>
      <c r="E141" s="44">
        <v>0</v>
      </c>
      <c r="F141" s="44">
        <v>279428</v>
      </c>
      <c r="G141" s="44">
        <v>279428</v>
      </c>
      <c r="H141" s="44">
        <v>279428</v>
      </c>
      <c r="I141" s="44"/>
      <c r="J141" s="43" t="s">
        <v>234</v>
      </c>
    </row>
    <row r="142" spans="1:10" ht="32.4">
      <c r="A142" s="45" t="s">
        <v>367</v>
      </c>
      <c r="B142" s="44">
        <v>0</v>
      </c>
      <c r="C142" s="44">
        <v>0</v>
      </c>
      <c r="D142" s="44">
        <v>0</v>
      </c>
      <c r="E142" s="44">
        <v>0</v>
      </c>
      <c r="F142" s="44">
        <v>3056</v>
      </c>
      <c r="G142" s="44">
        <v>3056</v>
      </c>
      <c r="H142" s="44">
        <v>3056</v>
      </c>
      <c r="I142" s="44"/>
      <c r="J142" s="43" t="s">
        <v>234</v>
      </c>
    </row>
    <row r="143" spans="1:10">
      <c r="A143" s="45" t="s">
        <v>337</v>
      </c>
      <c r="B143" s="44">
        <v>0</v>
      </c>
      <c r="C143" s="44">
        <v>1900000</v>
      </c>
      <c r="D143" s="44">
        <v>1900000</v>
      </c>
      <c r="E143" s="44">
        <v>0</v>
      </c>
      <c r="F143" s="44">
        <v>1530977</v>
      </c>
      <c r="G143" s="44">
        <v>1530977</v>
      </c>
      <c r="H143" s="44">
        <v>-369023</v>
      </c>
      <c r="I143" s="44">
        <v>-19.420000000000002</v>
      </c>
      <c r="J143" s="43" t="s">
        <v>234</v>
      </c>
    </row>
    <row r="144" spans="1:10">
      <c r="A144" s="45" t="s">
        <v>336</v>
      </c>
      <c r="B144" s="44">
        <v>0</v>
      </c>
      <c r="C144" s="44">
        <v>700000</v>
      </c>
      <c r="D144" s="44">
        <v>700000</v>
      </c>
      <c r="E144" s="44">
        <v>0</v>
      </c>
      <c r="F144" s="44">
        <v>738760</v>
      </c>
      <c r="G144" s="44">
        <v>738760</v>
      </c>
      <c r="H144" s="44">
        <v>38760</v>
      </c>
      <c r="I144" s="44">
        <v>5.54</v>
      </c>
      <c r="J144" s="43" t="s">
        <v>234</v>
      </c>
    </row>
    <row r="145" spans="1:10">
      <c r="A145" s="45" t="s">
        <v>335</v>
      </c>
      <c r="B145" s="44">
        <v>0</v>
      </c>
      <c r="C145" s="44">
        <v>1200000</v>
      </c>
      <c r="D145" s="44">
        <v>1200000</v>
      </c>
      <c r="E145" s="44">
        <v>0</v>
      </c>
      <c r="F145" s="44">
        <v>719038</v>
      </c>
      <c r="G145" s="44">
        <v>719038</v>
      </c>
      <c r="H145" s="44">
        <v>-480962</v>
      </c>
      <c r="I145" s="44">
        <v>-40.08</v>
      </c>
      <c r="J145" s="43" t="s">
        <v>234</v>
      </c>
    </row>
    <row r="146" spans="1:10">
      <c r="A146" s="45" t="s">
        <v>334</v>
      </c>
      <c r="B146" s="44">
        <v>0</v>
      </c>
      <c r="C146" s="44">
        <v>0</v>
      </c>
      <c r="D146" s="44">
        <v>0</v>
      </c>
      <c r="E146" s="44">
        <v>0</v>
      </c>
      <c r="F146" s="44">
        <v>73179</v>
      </c>
      <c r="G146" s="44">
        <v>73179</v>
      </c>
      <c r="H146" s="44">
        <v>73179</v>
      </c>
      <c r="I146" s="44"/>
      <c r="J146" s="43" t="s">
        <v>234</v>
      </c>
    </row>
    <row r="147" spans="1:10" ht="162">
      <c r="A147" s="45" t="s">
        <v>333</v>
      </c>
      <c r="B147" s="44">
        <v>0</v>
      </c>
      <c r="C147" s="44">
        <v>64330000</v>
      </c>
      <c r="D147" s="44">
        <v>64330000</v>
      </c>
      <c r="E147" s="44">
        <v>0</v>
      </c>
      <c r="F147" s="44">
        <v>60363794</v>
      </c>
      <c r="G147" s="44">
        <v>60363794</v>
      </c>
      <c r="H147" s="44">
        <v>-3966206</v>
      </c>
      <c r="I147" s="44">
        <v>-6.17</v>
      </c>
      <c r="J147" s="43" t="s">
        <v>692</v>
      </c>
    </row>
    <row r="148" spans="1:10">
      <c r="A148" s="45" t="s">
        <v>332</v>
      </c>
      <c r="B148" s="44">
        <v>0</v>
      </c>
      <c r="C148" s="44">
        <v>17000000</v>
      </c>
      <c r="D148" s="44">
        <v>17000000</v>
      </c>
      <c r="E148" s="44">
        <v>0</v>
      </c>
      <c r="F148" s="44">
        <v>17605969</v>
      </c>
      <c r="G148" s="44">
        <v>17605969</v>
      </c>
      <c r="H148" s="44">
        <v>605969</v>
      </c>
      <c r="I148" s="44">
        <v>3.56</v>
      </c>
      <c r="J148" s="43" t="s">
        <v>234</v>
      </c>
    </row>
    <row r="149" spans="1:10" ht="162">
      <c r="A149" s="45" t="s">
        <v>331</v>
      </c>
      <c r="B149" s="44">
        <v>0</v>
      </c>
      <c r="C149" s="44">
        <v>31500000</v>
      </c>
      <c r="D149" s="44">
        <v>31500000</v>
      </c>
      <c r="E149" s="44">
        <v>0</v>
      </c>
      <c r="F149" s="44">
        <v>28871987</v>
      </c>
      <c r="G149" s="44">
        <v>28871987</v>
      </c>
      <c r="H149" s="44">
        <v>-2628013</v>
      </c>
      <c r="I149" s="44">
        <v>-8.34</v>
      </c>
      <c r="J149" s="43" t="s">
        <v>692</v>
      </c>
    </row>
    <row r="150" spans="1:10" ht="32.4">
      <c r="A150" s="45" t="s">
        <v>330</v>
      </c>
      <c r="B150" s="44">
        <v>0</v>
      </c>
      <c r="C150" s="44">
        <v>4200000</v>
      </c>
      <c r="D150" s="44">
        <v>4200000</v>
      </c>
      <c r="E150" s="44">
        <v>0</v>
      </c>
      <c r="F150" s="44">
        <v>3371702</v>
      </c>
      <c r="G150" s="44">
        <v>3371702</v>
      </c>
      <c r="H150" s="44">
        <v>-828298</v>
      </c>
      <c r="I150" s="44">
        <v>-19.72</v>
      </c>
      <c r="J150" s="43" t="s">
        <v>234</v>
      </c>
    </row>
    <row r="151" spans="1:10">
      <c r="A151" s="45" t="s">
        <v>329</v>
      </c>
      <c r="B151" s="44">
        <v>0</v>
      </c>
      <c r="C151" s="44">
        <v>630000</v>
      </c>
      <c r="D151" s="44">
        <v>630000</v>
      </c>
      <c r="E151" s="44">
        <v>0</v>
      </c>
      <c r="F151" s="44">
        <v>852638</v>
      </c>
      <c r="G151" s="44">
        <v>852638</v>
      </c>
      <c r="H151" s="44">
        <v>222638</v>
      </c>
      <c r="I151" s="44">
        <v>35.340000000000003</v>
      </c>
      <c r="J151" s="43" t="s">
        <v>234</v>
      </c>
    </row>
    <row r="152" spans="1:10">
      <c r="A152" s="45" t="s">
        <v>328</v>
      </c>
      <c r="B152" s="44">
        <v>0</v>
      </c>
      <c r="C152" s="44">
        <v>11000000</v>
      </c>
      <c r="D152" s="44">
        <v>11000000</v>
      </c>
      <c r="E152" s="44">
        <v>0</v>
      </c>
      <c r="F152" s="44">
        <v>9661498</v>
      </c>
      <c r="G152" s="44">
        <v>9661498</v>
      </c>
      <c r="H152" s="44">
        <v>-1338502</v>
      </c>
      <c r="I152" s="44">
        <v>-12.17</v>
      </c>
      <c r="J152" s="43" t="s">
        <v>234</v>
      </c>
    </row>
    <row r="153" spans="1:10" ht="113.4">
      <c r="A153" s="45" t="s">
        <v>327</v>
      </c>
      <c r="B153" s="44">
        <v>0</v>
      </c>
      <c r="C153" s="44">
        <v>7400000</v>
      </c>
      <c r="D153" s="44">
        <v>7400000</v>
      </c>
      <c r="E153" s="44">
        <v>0</v>
      </c>
      <c r="F153" s="44">
        <v>7753218</v>
      </c>
      <c r="G153" s="44">
        <v>7753218</v>
      </c>
      <c r="H153" s="44">
        <v>353218</v>
      </c>
      <c r="I153" s="44">
        <v>4.7699999999999996</v>
      </c>
      <c r="J153" s="43" t="s">
        <v>691</v>
      </c>
    </row>
    <row r="154" spans="1:10" ht="32.4">
      <c r="A154" s="45" t="s">
        <v>326</v>
      </c>
      <c r="B154" s="44">
        <v>0</v>
      </c>
      <c r="C154" s="44">
        <v>7300000</v>
      </c>
      <c r="D154" s="44">
        <v>7300000</v>
      </c>
      <c r="E154" s="44">
        <v>0</v>
      </c>
      <c r="F154" s="44">
        <v>7634629</v>
      </c>
      <c r="G154" s="44">
        <v>7634629</v>
      </c>
      <c r="H154" s="44">
        <v>334629</v>
      </c>
      <c r="I154" s="44">
        <v>4.58</v>
      </c>
      <c r="J154" s="43" t="s">
        <v>234</v>
      </c>
    </row>
    <row r="155" spans="1:10" ht="113.4">
      <c r="A155" s="45" t="s">
        <v>325</v>
      </c>
      <c r="B155" s="44">
        <v>0</v>
      </c>
      <c r="C155" s="44">
        <v>100000</v>
      </c>
      <c r="D155" s="44">
        <v>100000</v>
      </c>
      <c r="E155" s="44">
        <v>0</v>
      </c>
      <c r="F155" s="44">
        <v>118589</v>
      </c>
      <c r="G155" s="44">
        <v>118589</v>
      </c>
      <c r="H155" s="44">
        <v>18589</v>
      </c>
      <c r="I155" s="44">
        <v>18.59</v>
      </c>
      <c r="J155" s="43" t="s">
        <v>691</v>
      </c>
    </row>
    <row r="156" spans="1:10" ht="32.4">
      <c r="A156" s="45" t="s">
        <v>324</v>
      </c>
      <c r="B156" s="44">
        <v>0</v>
      </c>
      <c r="C156" s="44">
        <v>10800000</v>
      </c>
      <c r="D156" s="44">
        <v>10800000</v>
      </c>
      <c r="E156" s="44">
        <v>0</v>
      </c>
      <c r="F156" s="44">
        <v>10120231</v>
      </c>
      <c r="G156" s="44">
        <v>10120231</v>
      </c>
      <c r="H156" s="44">
        <v>-679769</v>
      </c>
      <c r="I156" s="44">
        <v>-6.29</v>
      </c>
      <c r="J156" s="43" t="s">
        <v>234</v>
      </c>
    </row>
    <row r="157" spans="1:10" ht="32.4">
      <c r="A157" s="45" t="s">
        <v>322</v>
      </c>
      <c r="B157" s="44">
        <v>0</v>
      </c>
      <c r="C157" s="44">
        <v>400000</v>
      </c>
      <c r="D157" s="44">
        <v>400000</v>
      </c>
      <c r="E157" s="44">
        <v>0</v>
      </c>
      <c r="F157" s="44">
        <v>794985</v>
      </c>
      <c r="G157" s="44">
        <v>794985</v>
      </c>
      <c r="H157" s="44">
        <v>394985</v>
      </c>
      <c r="I157" s="44">
        <v>98.75</v>
      </c>
      <c r="J157" s="43" t="s">
        <v>234</v>
      </c>
    </row>
    <row r="158" spans="1:10" ht="32.4">
      <c r="A158" s="45" t="s">
        <v>319</v>
      </c>
      <c r="B158" s="44">
        <v>0</v>
      </c>
      <c r="C158" s="44">
        <v>9400000</v>
      </c>
      <c r="D158" s="44">
        <v>9400000</v>
      </c>
      <c r="E158" s="44">
        <v>0</v>
      </c>
      <c r="F158" s="44">
        <v>8225071</v>
      </c>
      <c r="G158" s="44">
        <v>8225071</v>
      </c>
      <c r="H158" s="44">
        <v>-1174929</v>
      </c>
      <c r="I158" s="44">
        <v>-12.5</v>
      </c>
      <c r="J158" s="43" t="s">
        <v>234</v>
      </c>
    </row>
    <row r="159" spans="1:10" ht="32.4">
      <c r="A159" s="45" t="s">
        <v>318</v>
      </c>
      <c r="B159" s="44">
        <v>0</v>
      </c>
      <c r="C159" s="44">
        <v>0</v>
      </c>
      <c r="D159" s="44">
        <v>0</v>
      </c>
      <c r="E159" s="44">
        <v>0</v>
      </c>
      <c r="F159" s="44">
        <v>97426</v>
      </c>
      <c r="G159" s="44">
        <v>97426</v>
      </c>
      <c r="H159" s="44">
        <v>97426</v>
      </c>
      <c r="I159" s="44"/>
      <c r="J159" s="43" t="s">
        <v>234</v>
      </c>
    </row>
    <row r="160" spans="1:10" ht="32.4">
      <c r="A160" s="45" t="s">
        <v>317</v>
      </c>
      <c r="B160" s="44">
        <v>0</v>
      </c>
      <c r="C160" s="44">
        <v>1000000</v>
      </c>
      <c r="D160" s="44">
        <v>1000000</v>
      </c>
      <c r="E160" s="44">
        <v>0</v>
      </c>
      <c r="F160" s="44">
        <v>1002749</v>
      </c>
      <c r="G160" s="44">
        <v>1002749</v>
      </c>
      <c r="H160" s="44">
        <v>2749</v>
      </c>
      <c r="I160" s="44">
        <v>0.27</v>
      </c>
      <c r="J160" s="43" t="s">
        <v>234</v>
      </c>
    </row>
    <row r="161" spans="1:10">
      <c r="A161" s="45" t="s">
        <v>316</v>
      </c>
      <c r="B161" s="44">
        <v>0</v>
      </c>
      <c r="C161" s="44">
        <v>300000</v>
      </c>
      <c r="D161" s="44">
        <v>300000</v>
      </c>
      <c r="E161" s="44">
        <v>0</v>
      </c>
      <c r="F161" s="44">
        <v>300633</v>
      </c>
      <c r="G161" s="44">
        <v>300633</v>
      </c>
      <c r="H161" s="44">
        <v>633</v>
      </c>
      <c r="I161" s="44">
        <v>0.21</v>
      </c>
      <c r="J161" s="43" t="s">
        <v>234</v>
      </c>
    </row>
    <row r="162" spans="1:10">
      <c r="A162" s="45" t="s">
        <v>314</v>
      </c>
      <c r="B162" s="44">
        <v>0</v>
      </c>
      <c r="C162" s="44">
        <v>0</v>
      </c>
      <c r="D162" s="44">
        <v>0</v>
      </c>
      <c r="E162" s="44">
        <v>0</v>
      </c>
      <c r="F162" s="44">
        <v>20470</v>
      </c>
      <c r="G162" s="44">
        <v>20470</v>
      </c>
      <c r="H162" s="44">
        <v>20470</v>
      </c>
      <c r="I162" s="44"/>
      <c r="J162" s="43" t="s">
        <v>234</v>
      </c>
    </row>
    <row r="163" spans="1:10">
      <c r="A163" s="45" t="s">
        <v>313</v>
      </c>
      <c r="B163" s="44">
        <v>0</v>
      </c>
      <c r="C163" s="44">
        <v>300000</v>
      </c>
      <c r="D163" s="44">
        <v>300000</v>
      </c>
      <c r="E163" s="44">
        <v>0</v>
      </c>
      <c r="F163" s="44">
        <v>280163</v>
      </c>
      <c r="G163" s="44">
        <v>280163</v>
      </c>
      <c r="H163" s="44">
        <v>-19837</v>
      </c>
      <c r="I163" s="44">
        <v>-6.61</v>
      </c>
      <c r="J163" s="43" t="s">
        <v>234</v>
      </c>
    </row>
    <row r="164" spans="1:10">
      <c r="A164" s="45" t="s">
        <v>312</v>
      </c>
      <c r="B164" s="44">
        <v>0</v>
      </c>
      <c r="C164" s="44">
        <v>176500000</v>
      </c>
      <c r="D164" s="44">
        <v>176500000</v>
      </c>
      <c r="E164" s="44">
        <v>0</v>
      </c>
      <c r="F164" s="44">
        <v>194887939</v>
      </c>
      <c r="G164" s="44">
        <v>194887939</v>
      </c>
      <c r="H164" s="44">
        <v>18387939</v>
      </c>
      <c r="I164" s="44">
        <v>10.42</v>
      </c>
      <c r="J164" s="43" t="s">
        <v>234</v>
      </c>
    </row>
    <row r="165" spans="1:10" ht="32.4">
      <c r="A165" s="45" t="s">
        <v>310</v>
      </c>
      <c r="B165" s="44">
        <v>0</v>
      </c>
      <c r="C165" s="44">
        <v>0</v>
      </c>
      <c r="D165" s="44">
        <v>0</v>
      </c>
      <c r="E165" s="44">
        <v>0</v>
      </c>
      <c r="F165" s="44">
        <v>4951</v>
      </c>
      <c r="G165" s="44">
        <v>4951</v>
      </c>
      <c r="H165" s="44">
        <v>4951</v>
      </c>
      <c r="I165" s="44"/>
      <c r="J165" s="43" t="s">
        <v>234</v>
      </c>
    </row>
    <row r="166" spans="1:10">
      <c r="A166" s="45" t="s">
        <v>309</v>
      </c>
      <c r="B166" s="44">
        <v>0</v>
      </c>
      <c r="C166" s="44">
        <v>5000000</v>
      </c>
      <c r="D166" s="44">
        <v>5000000</v>
      </c>
      <c r="E166" s="44">
        <v>0</v>
      </c>
      <c r="F166" s="44">
        <v>4326122</v>
      </c>
      <c r="G166" s="44">
        <v>4326122</v>
      </c>
      <c r="H166" s="44">
        <v>-673878</v>
      </c>
      <c r="I166" s="44">
        <v>-13.48</v>
      </c>
      <c r="J166" s="43" t="s">
        <v>234</v>
      </c>
    </row>
    <row r="167" spans="1:10">
      <c r="A167" s="45" t="s">
        <v>308</v>
      </c>
      <c r="B167" s="44">
        <v>0</v>
      </c>
      <c r="C167" s="44">
        <v>0</v>
      </c>
      <c r="D167" s="44">
        <v>0</v>
      </c>
      <c r="E167" s="44">
        <v>0</v>
      </c>
      <c r="F167" s="44">
        <v>164327</v>
      </c>
      <c r="G167" s="44">
        <v>164327</v>
      </c>
      <c r="H167" s="44">
        <v>164327</v>
      </c>
      <c r="I167" s="44"/>
      <c r="J167" s="43" t="s">
        <v>234</v>
      </c>
    </row>
    <row r="168" spans="1:10">
      <c r="A168" s="45" t="s">
        <v>307</v>
      </c>
      <c r="B168" s="44">
        <v>0</v>
      </c>
      <c r="C168" s="44">
        <v>0</v>
      </c>
      <c r="D168" s="44">
        <v>0</v>
      </c>
      <c r="E168" s="44">
        <v>0</v>
      </c>
      <c r="F168" s="44">
        <v>263364</v>
      </c>
      <c r="G168" s="44">
        <v>263364</v>
      </c>
      <c r="H168" s="44">
        <v>263364</v>
      </c>
      <c r="I168" s="44"/>
      <c r="J168" s="43" t="s">
        <v>234</v>
      </c>
    </row>
    <row r="169" spans="1:10" ht="32.4">
      <c r="A169" s="45" t="s">
        <v>306</v>
      </c>
      <c r="B169" s="44">
        <v>0</v>
      </c>
      <c r="C169" s="44">
        <v>171500000</v>
      </c>
      <c r="D169" s="44">
        <v>171500000</v>
      </c>
      <c r="E169" s="44">
        <v>0</v>
      </c>
      <c r="F169" s="44">
        <v>190129175</v>
      </c>
      <c r="G169" s="44">
        <v>190129175</v>
      </c>
      <c r="H169" s="44">
        <v>18629175</v>
      </c>
      <c r="I169" s="44">
        <v>10.86</v>
      </c>
      <c r="J169" s="43" t="s">
        <v>234</v>
      </c>
    </row>
    <row r="170" spans="1:10">
      <c r="A170" s="45" t="s">
        <v>305</v>
      </c>
      <c r="B170" s="44">
        <v>0</v>
      </c>
      <c r="C170" s="44">
        <v>24150000</v>
      </c>
      <c r="D170" s="44">
        <v>24150000</v>
      </c>
      <c r="E170" s="44">
        <v>0</v>
      </c>
      <c r="F170" s="44">
        <v>48957071</v>
      </c>
      <c r="G170" s="44">
        <v>48957071</v>
      </c>
      <c r="H170" s="44">
        <v>24807071</v>
      </c>
      <c r="I170" s="44">
        <v>102.72</v>
      </c>
      <c r="J170" s="43" t="s">
        <v>234</v>
      </c>
    </row>
    <row r="171" spans="1:10" ht="32.4">
      <c r="A171" s="45" t="s">
        <v>390</v>
      </c>
      <c r="B171" s="44">
        <v>0</v>
      </c>
      <c r="C171" s="44">
        <v>1000000</v>
      </c>
      <c r="D171" s="44">
        <v>1000000</v>
      </c>
      <c r="E171" s="44">
        <v>0</v>
      </c>
      <c r="F171" s="44">
        <v>1808221</v>
      </c>
      <c r="G171" s="44">
        <v>1808221</v>
      </c>
      <c r="H171" s="44">
        <v>808221</v>
      </c>
      <c r="I171" s="44">
        <v>80.819999999999993</v>
      </c>
      <c r="J171" s="43" t="s">
        <v>234</v>
      </c>
    </row>
    <row r="172" spans="1:10" ht="48.6">
      <c r="A172" s="45" t="s">
        <v>303</v>
      </c>
      <c r="B172" s="44">
        <v>0</v>
      </c>
      <c r="C172" s="44">
        <v>9500000</v>
      </c>
      <c r="D172" s="44">
        <v>9500000</v>
      </c>
      <c r="E172" s="44">
        <v>0</v>
      </c>
      <c r="F172" s="44">
        <v>14507997</v>
      </c>
      <c r="G172" s="44">
        <v>14507997</v>
      </c>
      <c r="H172" s="44">
        <v>5007997</v>
      </c>
      <c r="I172" s="44">
        <v>52.72</v>
      </c>
      <c r="J172" s="43" t="s">
        <v>234</v>
      </c>
    </row>
    <row r="173" spans="1:10" ht="32.4">
      <c r="A173" s="45" t="s">
        <v>302</v>
      </c>
      <c r="B173" s="44">
        <v>0</v>
      </c>
      <c r="C173" s="44">
        <v>100000</v>
      </c>
      <c r="D173" s="44">
        <v>100000</v>
      </c>
      <c r="E173" s="44">
        <v>0</v>
      </c>
      <c r="F173" s="44">
        <v>184900</v>
      </c>
      <c r="G173" s="44">
        <v>184900</v>
      </c>
      <c r="H173" s="44">
        <v>84900</v>
      </c>
      <c r="I173" s="44">
        <v>84.9</v>
      </c>
      <c r="J173" s="43" t="s">
        <v>234</v>
      </c>
    </row>
    <row r="174" spans="1:10" ht="32.4">
      <c r="A174" s="45" t="s">
        <v>301</v>
      </c>
      <c r="B174" s="44">
        <v>0</v>
      </c>
      <c r="C174" s="44">
        <v>3300000</v>
      </c>
      <c r="D174" s="44">
        <v>3300000</v>
      </c>
      <c r="E174" s="44">
        <v>0</v>
      </c>
      <c r="F174" s="44">
        <v>2481153</v>
      </c>
      <c r="G174" s="44">
        <v>2481153</v>
      </c>
      <c r="H174" s="44">
        <v>-818847</v>
      </c>
      <c r="I174" s="44">
        <v>-24.81</v>
      </c>
      <c r="J174" s="43" t="s">
        <v>234</v>
      </c>
    </row>
    <row r="175" spans="1:10" ht="32.4">
      <c r="A175" s="45" t="s">
        <v>300</v>
      </c>
      <c r="B175" s="44">
        <v>0</v>
      </c>
      <c r="C175" s="44">
        <v>250000</v>
      </c>
      <c r="D175" s="44">
        <v>250000</v>
      </c>
      <c r="E175" s="44">
        <v>0</v>
      </c>
      <c r="F175" s="44">
        <v>519151</v>
      </c>
      <c r="G175" s="44">
        <v>519151</v>
      </c>
      <c r="H175" s="44">
        <v>269151</v>
      </c>
      <c r="I175" s="44">
        <v>107.66</v>
      </c>
      <c r="J175" s="43" t="s">
        <v>234</v>
      </c>
    </row>
    <row r="176" spans="1:10">
      <c r="A176" s="45" t="s">
        <v>247</v>
      </c>
      <c r="B176" s="44">
        <v>0</v>
      </c>
      <c r="C176" s="44">
        <v>10000000</v>
      </c>
      <c r="D176" s="44">
        <v>10000000</v>
      </c>
      <c r="E176" s="44">
        <v>0</v>
      </c>
      <c r="F176" s="44">
        <v>29455649</v>
      </c>
      <c r="G176" s="44">
        <v>29455649</v>
      </c>
      <c r="H176" s="44">
        <v>19455649</v>
      </c>
      <c r="I176" s="44">
        <v>194.56</v>
      </c>
      <c r="J176" s="43" t="s">
        <v>234</v>
      </c>
    </row>
    <row r="177" spans="1:10">
      <c r="A177" s="45" t="s">
        <v>299</v>
      </c>
      <c r="B177" s="44">
        <v>0</v>
      </c>
      <c r="C177" s="44">
        <v>80260000</v>
      </c>
      <c r="D177" s="44">
        <v>80260000</v>
      </c>
      <c r="E177" s="44">
        <v>0</v>
      </c>
      <c r="F177" s="44">
        <v>77132359</v>
      </c>
      <c r="G177" s="44">
        <v>77132359</v>
      </c>
      <c r="H177" s="44">
        <v>-3127641</v>
      </c>
      <c r="I177" s="44">
        <v>-3.9</v>
      </c>
      <c r="J177" s="43" t="s">
        <v>234</v>
      </c>
    </row>
    <row r="178" spans="1:10">
      <c r="A178" s="45" t="s">
        <v>298</v>
      </c>
      <c r="B178" s="44">
        <v>0</v>
      </c>
      <c r="C178" s="44">
        <v>160000</v>
      </c>
      <c r="D178" s="44">
        <v>160000</v>
      </c>
      <c r="E178" s="44">
        <v>0</v>
      </c>
      <c r="F178" s="44">
        <v>170088</v>
      </c>
      <c r="G178" s="44">
        <v>170088</v>
      </c>
      <c r="H178" s="44">
        <v>10088</v>
      </c>
      <c r="I178" s="44">
        <v>6.31</v>
      </c>
      <c r="J178" s="43" t="s">
        <v>234</v>
      </c>
    </row>
    <row r="179" spans="1:10">
      <c r="A179" s="45" t="s">
        <v>297</v>
      </c>
      <c r="B179" s="44">
        <v>0</v>
      </c>
      <c r="C179" s="44">
        <v>160000</v>
      </c>
      <c r="D179" s="44">
        <v>160000</v>
      </c>
      <c r="E179" s="44">
        <v>0</v>
      </c>
      <c r="F179" s="44">
        <v>170088</v>
      </c>
      <c r="G179" s="44">
        <v>170088</v>
      </c>
      <c r="H179" s="44">
        <v>10088</v>
      </c>
      <c r="I179" s="44">
        <v>6.31</v>
      </c>
      <c r="J179" s="43" t="s">
        <v>234</v>
      </c>
    </row>
    <row r="180" spans="1:10">
      <c r="A180" s="45" t="s">
        <v>295</v>
      </c>
      <c r="B180" s="44">
        <v>0</v>
      </c>
      <c r="C180" s="44">
        <v>80100000</v>
      </c>
      <c r="D180" s="44">
        <v>80100000</v>
      </c>
      <c r="E180" s="44">
        <v>0</v>
      </c>
      <c r="F180" s="44">
        <v>76962271</v>
      </c>
      <c r="G180" s="44">
        <v>76962271</v>
      </c>
      <c r="H180" s="44">
        <v>-3137729</v>
      </c>
      <c r="I180" s="44">
        <v>-3.92</v>
      </c>
      <c r="J180" s="43" t="s">
        <v>234</v>
      </c>
    </row>
    <row r="181" spans="1:10" ht="32.4">
      <c r="A181" s="45" t="s">
        <v>294</v>
      </c>
      <c r="B181" s="44">
        <v>0</v>
      </c>
      <c r="C181" s="44">
        <v>20000000</v>
      </c>
      <c r="D181" s="44">
        <v>20000000</v>
      </c>
      <c r="E181" s="44">
        <v>0</v>
      </c>
      <c r="F181" s="44">
        <v>21467295</v>
      </c>
      <c r="G181" s="44">
        <v>21467295</v>
      </c>
      <c r="H181" s="44">
        <v>1467295</v>
      </c>
      <c r="I181" s="44">
        <v>7.34</v>
      </c>
      <c r="J181" s="43" t="s">
        <v>234</v>
      </c>
    </row>
    <row r="182" spans="1:10">
      <c r="A182" s="45" t="s">
        <v>293</v>
      </c>
      <c r="B182" s="44">
        <v>0</v>
      </c>
      <c r="C182" s="44">
        <v>0</v>
      </c>
      <c r="D182" s="44">
        <v>0</v>
      </c>
      <c r="E182" s="44">
        <v>0</v>
      </c>
      <c r="F182" s="44">
        <v>8043</v>
      </c>
      <c r="G182" s="44">
        <v>8043</v>
      </c>
      <c r="H182" s="44">
        <v>8043</v>
      </c>
      <c r="I182" s="44"/>
      <c r="J182" s="43" t="s">
        <v>234</v>
      </c>
    </row>
    <row r="183" spans="1:10" ht="32.4">
      <c r="A183" s="45" t="s">
        <v>291</v>
      </c>
      <c r="B183" s="44">
        <v>0</v>
      </c>
      <c r="C183" s="44">
        <v>53000000</v>
      </c>
      <c r="D183" s="44">
        <v>53000000</v>
      </c>
      <c r="E183" s="44">
        <v>0</v>
      </c>
      <c r="F183" s="44">
        <v>48534172</v>
      </c>
      <c r="G183" s="44">
        <v>48534172</v>
      </c>
      <c r="H183" s="44">
        <v>-4465828</v>
      </c>
      <c r="I183" s="44">
        <v>-8.43</v>
      </c>
      <c r="J183" s="43" t="s">
        <v>234</v>
      </c>
    </row>
    <row r="184" spans="1:10">
      <c r="A184" s="45" t="s">
        <v>290</v>
      </c>
      <c r="B184" s="44">
        <v>0</v>
      </c>
      <c r="C184" s="44">
        <v>0</v>
      </c>
      <c r="D184" s="44">
        <v>0</v>
      </c>
      <c r="E184" s="44">
        <v>0</v>
      </c>
      <c r="F184" s="44">
        <v>102000</v>
      </c>
      <c r="G184" s="44">
        <v>102000</v>
      </c>
      <c r="H184" s="44">
        <v>102000</v>
      </c>
      <c r="I184" s="44"/>
      <c r="J184" s="43" t="s">
        <v>234</v>
      </c>
    </row>
    <row r="185" spans="1:10">
      <c r="A185" s="45" t="s">
        <v>289</v>
      </c>
      <c r="B185" s="44">
        <v>0</v>
      </c>
      <c r="C185" s="44">
        <v>5100000</v>
      </c>
      <c r="D185" s="44">
        <v>5100000</v>
      </c>
      <c r="E185" s="44">
        <v>0</v>
      </c>
      <c r="F185" s="44">
        <v>5623158</v>
      </c>
      <c r="G185" s="44">
        <v>5623158</v>
      </c>
      <c r="H185" s="44">
        <v>523158</v>
      </c>
      <c r="I185" s="44">
        <v>10.26</v>
      </c>
      <c r="J185" s="43" t="s">
        <v>234</v>
      </c>
    </row>
    <row r="186" spans="1:10">
      <c r="A186" s="45" t="s">
        <v>247</v>
      </c>
      <c r="B186" s="44">
        <v>0</v>
      </c>
      <c r="C186" s="44">
        <v>2000000</v>
      </c>
      <c r="D186" s="44">
        <v>2000000</v>
      </c>
      <c r="E186" s="44">
        <v>0</v>
      </c>
      <c r="F186" s="44">
        <v>1227603</v>
      </c>
      <c r="G186" s="44">
        <v>1227603</v>
      </c>
      <c r="H186" s="44">
        <v>-772397</v>
      </c>
      <c r="I186" s="44">
        <v>-38.619999999999997</v>
      </c>
      <c r="J186" s="43" t="s">
        <v>234</v>
      </c>
    </row>
    <row r="187" spans="1:10">
      <c r="A187" s="45" t="s">
        <v>288</v>
      </c>
      <c r="B187" s="44">
        <v>0</v>
      </c>
      <c r="C187" s="44">
        <v>7850000</v>
      </c>
      <c r="D187" s="44">
        <v>7850000</v>
      </c>
      <c r="E187" s="44">
        <v>0</v>
      </c>
      <c r="F187" s="44">
        <v>11909758</v>
      </c>
      <c r="G187" s="44">
        <v>11909758</v>
      </c>
      <c r="H187" s="44">
        <v>4059758</v>
      </c>
      <c r="I187" s="44">
        <v>51.72</v>
      </c>
      <c r="J187" s="43" t="s">
        <v>234</v>
      </c>
    </row>
    <row r="188" spans="1:10">
      <c r="A188" s="45" t="s">
        <v>389</v>
      </c>
      <c r="B188" s="44">
        <v>0</v>
      </c>
      <c r="C188" s="44">
        <v>400000</v>
      </c>
      <c r="D188" s="44">
        <v>400000</v>
      </c>
      <c r="E188" s="44">
        <v>0</v>
      </c>
      <c r="F188" s="44">
        <v>1221545</v>
      </c>
      <c r="G188" s="44">
        <v>1221545</v>
      </c>
      <c r="H188" s="44">
        <v>821545</v>
      </c>
      <c r="I188" s="44">
        <v>205.39</v>
      </c>
      <c r="J188" s="43" t="s">
        <v>234</v>
      </c>
    </row>
    <row r="189" spans="1:10">
      <c r="A189" s="45" t="s">
        <v>388</v>
      </c>
      <c r="B189" s="44">
        <v>0</v>
      </c>
      <c r="C189" s="44">
        <v>400000</v>
      </c>
      <c r="D189" s="44">
        <v>400000</v>
      </c>
      <c r="E189" s="44">
        <v>0</v>
      </c>
      <c r="F189" s="44">
        <v>1221545</v>
      </c>
      <c r="G189" s="44">
        <v>1221545</v>
      </c>
      <c r="H189" s="44">
        <v>821545</v>
      </c>
      <c r="I189" s="44">
        <v>205.39</v>
      </c>
      <c r="J189" s="43" t="s">
        <v>234</v>
      </c>
    </row>
    <row r="190" spans="1:10">
      <c r="A190" s="45" t="s">
        <v>287</v>
      </c>
      <c r="B190" s="44">
        <v>0</v>
      </c>
      <c r="C190" s="44">
        <v>1500000</v>
      </c>
      <c r="D190" s="44">
        <v>1500000</v>
      </c>
      <c r="E190" s="44">
        <v>0</v>
      </c>
      <c r="F190" s="44">
        <v>1826885</v>
      </c>
      <c r="G190" s="44">
        <v>1826885</v>
      </c>
      <c r="H190" s="44">
        <v>326885</v>
      </c>
      <c r="I190" s="44">
        <v>21.79</v>
      </c>
      <c r="J190" s="43" t="s">
        <v>234</v>
      </c>
    </row>
    <row r="191" spans="1:10" ht="32.4">
      <c r="A191" s="45" t="s">
        <v>286</v>
      </c>
      <c r="B191" s="44">
        <v>0</v>
      </c>
      <c r="C191" s="44">
        <v>1500000</v>
      </c>
      <c r="D191" s="44">
        <v>1500000</v>
      </c>
      <c r="E191" s="44">
        <v>0</v>
      </c>
      <c r="F191" s="44">
        <v>1826885</v>
      </c>
      <c r="G191" s="44">
        <v>1826885</v>
      </c>
      <c r="H191" s="44">
        <v>326885</v>
      </c>
      <c r="I191" s="44">
        <v>21.79</v>
      </c>
      <c r="J191" s="43" t="s">
        <v>234</v>
      </c>
    </row>
    <row r="192" spans="1:10">
      <c r="A192" s="45" t="s">
        <v>285</v>
      </c>
      <c r="B192" s="44">
        <v>0</v>
      </c>
      <c r="C192" s="44">
        <v>4600000</v>
      </c>
      <c r="D192" s="44">
        <v>4600000</v>
      </c>
      <c r="E192" s="44">
        <v>0</v>
      </c>
      <c r="F192" s="44">
        <v>6467251</v>
      </c>
      <c r="G192" s="44">
        <v>6467251</v>
      </c>
      <c r="H192" s="44">
        <v>1867251</v>
      </c>
      <c r="I192" s="44">
        <v>40.590000000000003</v>
      </c>
      <c r="J192" s="43" t="s">
        <v>234</v>
      </c>
    </row>
    <row r="193" spans="1:10" ht="32.4">
      <c r="A193" s="45" t="s">
        <v>284</v>
      </c>
      <c r="B193" s="44">
        <v>0</v>
      </c>
      <c r="C193" s="44">
        <v>3900000</v>
      </c>
      <c r="D193" s="44">
        <v>3900000</v>
      </c>
      <c r="E193" s="44">
        <v>0</v>
      </c>
      <c r="F193" s="44">
        <v>5900886</v>
      </c>
      <c r="G193" s="44">
        <v>5900886</v>
      </c>
      <c r="H193" s="44">
        <v>2000886</v>
      </c>
      <c r="I193" s="44">
        <v>51.3</v>
      </c>
      <c r="J193" s="43" t="s">
        <v>234</v>
      </c>
    </row>
    <row r="194" spans="1:10" ht="32.4">
      <c r="A194" s="45" t="s">
        <v>283</v>
      </c>
      <c r="B194" s="44">
        <v>0</v>
      </c>
      <c r="C194" s="44">
        <v>700000</v>
      </c>
      <c r="D194" s="44">
        <v>700000</v>
      </c>
      <c r="E194" s="44">
        <v>0</v>
      </c>
      <c r="F194" s="44">
        <v>566365</v>
      </c>
      <c r="G194" s="44">
        <v>566365</v>
      </c>
      <c r="H194" s="44">
        <v>-133635</v>
      </c>
      <c r="I194" s="44">
        <v>-19.09</v>
      </c>
      <c r="J194" s="43" t="s">
        <v>234</v>
      </c>
    </row>
    <row r="195" spans="1:10" ht="32.4">
      <c r="A195" s="45" t="s">
        <v>282</v>
      </c>
      <c r="B195" s="44">
        <v>0</v>
      </c>
      <c r="C195" s="44">
        <v>1100000</v>
      </c>
      <c r="D195" s="44">
        <v>1100000</v>
      </c>
      <c r="E195" s="44">
        <v>0</v>
      </c>
      <c r="F195" s="44">
        <v>1628305</v>
      </c>
      <c r="G195" s="44">
        <v>1628305</v>
      </c>
      <c r="H195" s="44">
        <v>528305</v>
      </c>
      <c r="I195" s="44">
        <v>48.03</v>
      </c>
      <c r="J195" s="43" t="s">
        <v>234</v>
      </c>
    </row>
    <row r="196" spans="1:10">
      <c r="A196" s="45" t="s">
        <v>281</v>
      </c>
      <c r="B196" s="44">
        <v>0</v>
      </c>
      <c r="C196" s="44">
        <v>1100000</v>
      </c>
      <c r="D196" s="44">
        <v>1100000</v>
      </c>
      <c r="E196" s="44">
        <v>0</v>
      </c>
      <c r="F196" s="44">
        <v>1628305</v>
      </c>
      <c r="G196" s="44">
        <v>1628305</v>
      </c>
      <c r="H196" s="44">
        <v>528305</v>
      </c>
      <c r="I196" s="44">
        <v>48.03</v>
      </c>
      <c r="J196" s="43" t="s">
        <v>234</v>
      </c>
    </row>
    <row r="197" spans="1:10">
      <c r="A197" s="45" t="s">
        <v>280</v>
      </c>
      <c r="B197" s="44">
        <v>0</v>
      </c>
      <c r="C197" s="44">
        <v>250000</v>
      </c>
      <c r="D197" s="44">
        <v>250000</v>
      </c>
      <c r="E197" s="44">
        <v>0</v>
      </c>
      <c r="F197" s="44">
        <v>765772</v>
      </c>
      <c r="G197" s="44">
        <v>765772</v>
      </c>
      <c r="H197" s="44">
        <v>515772</v>
      </c>
      <c r="I197" s="44">
        <v>206.31</v>
      </c>
      <c r="J197" s="43" t="s">
        <v>234</v>
      </c>
    </row>
    <row r="198" spans="1:10" ht="32.4">
      <c r="A198" s="45" t="s">
        <v>279</v>
      </c>
      <c r="B198" s="44">
        <v>0</v>
      </c>
      <c r="C198" s="44">
        <v>250000</v>
      </c>
      <c r="D198" s="44">
        <v>250000</v>
      </c>
      <c r="E198" s="44">
        <v>0</v>
      </c>
      <c r="F198" s="44">
        <v>765772</v>
      </c>
      <c r="G198" s="44">
        <v>765772</v>
      </c>
      <c r="H198" s="44">
        <v>515772</v>
      </c>
      <c r="I198" s="44">
        <v>206.31</v>
      </c>
      <c r="J198" s="43" t="s">
        <v>234</v>
      </c>
    </row>
    <row r="199" spans="1:10" ht="32.4">
      <c r="A199" s="45" t="s">
        <v>278</v>
      </c>
      <c r="B199" s="44">
        <v>0</v>
      </c>
      <c r="C199" s="44">
        <v>80441000</v>
      </c>
      <c r="D199" s="44">
        <v>80441000</v>
      </c>
      <c r="E199" s="44">
        <v>0</v>
      </c>
      <c r="F199" s="44">
        <v>73513637</v>
      </c>
      <c r="G199" s="44">
        <v>73513637</v>
      </c>
      <c r="H199" s="44">
        <v>-6927363</v>
      </c>
      <c r="I199" s="44">
        <v>-8.61</v>
      </c>
      <c r="J199" s="43" t="s">
        <v>234</v>
      </c>
    </row>
    <row r="200" spans="1:10" ht="32.4">
      <c r="A200" s="45" t="s">
        <v>277</v>
      </c>
      <c r="B200" s="44">
        <v>0</v>
      </c>
      <c r="C200" s="44">
        <v>75068000</v>
      </c>
      <c r="D200" s="44">
        <v>75068000</v>
      </c>
      <c r="E200" s="44">
        <v>0</v>
      </c>
      <c r="F200" s="44">
        <v>67697666</v>
      </c>
      <c r="G200" s="44">
        <v>67697666</v>
      </c>
      <c r="H200" s="44">
        <v>-7370334</v>
      </c>
      <c r="I200" s="44">
        <v>-9.82</v>
      </c>
      <c r="J200" s="43" t="s">
        <v>234</v>
      </c>
    </row>
    <row r="201" spans="1:10" ht="32.4">
      <c r="A201" s="45" t="s">
        <v>363</v>
      </c>
      <c r="B201" s="44">
        <v>0</v>
      </c>
      <c r="C201" s="44">
        <v>33000</v>
      </c>
      <c r="D201" s="44">
        <v>33000</v>
      </c>
      <c r="E201" s="44">
        <v>0</v>
      </c>
      <c r="F201" s="44">
        <v>33430</v>
      </c>
      <c r="G201" s="44">
        <v>33430</v>
      </c>
      <c r="H201" s="44">
        <v>430</v>
      </c>
      <c r="I201" s="44">
        <v>1.3</v>
      </c>
      <c r="J201" s="43" t="s">
        <v>234</v>
      </c>
    </row>
    <row r="202" spans="1:10" ht="32.4">
      <c r="A202" s="45" t="s">
        <v>276</v>
      </c>
      <c r="B202" s="44">
        <v>0</v>
      </c>
      <c r="C202" s="44">
        <v>30000</v>
      </c>
      <c r="D202" s="44">
        <v>30000</v>
      </c>
      <c r="E202" s="44">
        <v>0</v>
      </c>
      <c r="F202" s="44">
        <v>0</v>
      </c>
      <c r="G202" s="44">
        <v>0</v>
      </c>
      <c r="H202" s="44">
        <v>-30000</v>
      </c>
      <c r="I202" s="44">
        <v>-100</v>
      </c>
      <c r="J202" s="43" t="s">
        <v>234</v>
      </c>
    </row>
    <row r="203" spans="1:10" ht="32.4">
      <c r="A203" s="45" t="s">
        <v>275</v>
      </c>
      <c r="B203" s="44">
        <v>0</v>
      </c>
      <c r="C203" s="44">
        <v>0</v>
      </c>
      <c r="D203" s="44">
        <v>0</v>
      </c>
      <c r="E203" s="44">
        <v>0</v>
      </c>
      <c r="F203" s="44">
        <v>30300</v>
      </c>
      <c r="G203" s="44">
        <v>30300</v>
      </c>
      <c r="H203" s="44">
        <v>30300</v>
      </c>
      <c r="I203" s="44"/>
      <c r="J203" s="43" t="s">
        <v>234</v>
      </c>
    </row>
    <row r="204" spans="1:10" ht="32.4">
      <c r="A204" s="45" t="s">
        <v>274</v>
      </c>
      <c r="B204" s="44">
        <v>0</v>
      </c>
      <c r="C204" s="44">
        <v>70233000</v>
      </c>
      <c r="D204" s="44">
        <v>70233000</v>
      </c>
      <c r="E204" s="44">
        <v>0</v>
      </c>
      <c r="F204" s="44">
        <v>64748670</v>
      </c>
      <c r="G204" s="44">
        <v>64748670</v>
      </c>
      <c r="H204" s="44">
        <v>-5484330</v>
      </c>
      <c r="I204" s="44">
        <v>-7.81</v>
      </c>
      <c r="J204" s="43" t="s">
        <v>234</v>
      </c>
    </row>
    <row r="205" spans="1:10" ht="32.4">
      <c r="A205" s="45" t="s">
        <v>273</v>
      </c>
      <c r="B205" s="44">
        <v>0</v>
      </c>
      <c r="C205" s="44">
        <v>680000</v>
      </c>
      <c r="D205" s="44">
        <v>680000</v>
      </c>
      <c r="E205" s="44">
        <v>0</v>
      </c>
      <c r="F205" s="44">
        <v>683237</v>
      </c>
      <c r="G205" s="44">
        <v>683237</v>
      </c>
      <c r="H205" s="44">
        <v>3237</v>
      </c>
      <c r="I205" s="44">
        <v>0.48</v>
      </c>
      <c r="J205" s="43" t="s">
        <v>234</v>
      </c>
    </row>
    <row r="206" spans="1:10" ht="32.4">
      <c r="A206" s="45" t="s">
        <v>272</v>
      </c>
      <c r="B206" s="44">
        <v>0</v>
      </c>
      <c r="C206" s="44">
        <v>4092000</v>
      </c>
      <c r="D206" s="44">
        <v>4092000</v>
      </c>
      <c r="E206" s="44">
        <v>0</v>
      </c>
      <c r="F206" s="44">
        <v>2202029</v>
      </c>
      <c r="G206" s="44">
        <v>2202029</v>
      </c>
      <c r="H206" s="44">
        <v>-1889971</v>
      </c>
      <c r="I206" s="44">
        <v>-46.19</v>
      </c>
      <c r="J206" s="43" t="s">
        <v>234</v>
      </c>
    </row>
    <row r="207" spans="1:10">
      <c r="A207" s="45" t="s">
        <v>269</v>
      </c>
      <c r="B207" s="44">
        <v>0</v>
      </c>
      <c r="C207" s="44">
        <v>5373000</v>
      </c>
      <c r="D207" s="44">
        <v>5373000</v>
      </c>
      <c r="E207" s="44">
        <v>0</v>
      </c>
      <c r="F207" s="44">
        <v>5815971</v>
      </c>
      <c r="G207" s="44">
        <v>5815971</v>
      </c>
      <c r="H207" s="44">
        <v>442971</v>
      </c>
      <c r="I207" s="44">
        <v>8.24</v>
      </c>
      <c r="J207" s="43" t="s">
        <v>234</v>
      </c>
    </row>
    <row r="208" spans="1:10" ht="32.4">
      <c r="A208" s="45" t="s">
        <v>268</v>
      </c>
      <c r="B208" s="44">
        <v>0</v>
      </c>
      <c r="C208" s="44">
        <v>4820000</v>
      </c>
      <c r="D208" s="44">
        <v>4820000</v>
      </c>
      <c r="E208" s="44">
        <v>0</v>
      </c>
      <c r="F208" s="44">
        <v>5062341</v>
      </c>
      <c r="G208" s="44">
        <v>5062341</v>
      </c>
      <c r="H208" s="44">
        <v>242341</v>
      </c>
      <c r="I208" s="44">
        <v>5.03</v>
      </c>
      <c r="J208" s="43" t="s">
        <v>234</v>
      </c>
    </row>
    <row r="209" spans="1:10" ht="32.4">
      <c r="A209" s="45" t="s">
        <v>267</v>
      </c>
      <c r="B209" s="44">
        <v>0</v>
      </c>
      <c r="C209" s="44">
        <v>553000</v>
      </c>
      <c r="D209" s="44">
        <v>553000</v>
      </c>
      <c r="E209" s="44">
        <v>0</v>
      </c>
      <c r="F209" s="44">
        <v>753630</v>
      </c>
      <c r="G209" s="44">
        <v>753630</v>
      </c>
      <c r="H209" s="44">
        <v>200630</v>
      </c>
      <c r="I209" s="44">
        <v>36.28</v>
      </c>
      <c r="J209" s="43" t="s">
        <v>234</v>
      </c>
    </row>
    <row r="210" spans="1:10" ht="32.4">
      <c r="A210" s="45" t="s">
        <v>266</v>
      </c>
      <c r="B210" s="44">
        <v>0</v>
      </c>
      <c r="C210" s="44">
        <v>0</v>
      </c>
      <c r="D210" s="44">
        <v>0</v>
      </c>
      <c r="E210" s="44">
        <v>0</v>
      </c>
      <c r="F210" s="44">
        <v>826216</v>
      </c>
      <c r="G210" s="44">
        <v>826216</v>
      </c>
      <c r="H210" s="44">
        <v>826216</v>
      </c>
      <c r="I210" s="44"/>
      <c r="J210" s="43" t="s">
        <v>234</v>
      </c>
    </row>
    <row r="211" spans="1:10">
      <c r="A211" s="45" t="s">
        <v>265</v>
      </c>
      <c r="B211" s="44">
        <v>0</v>
      </c>
      <c r="C211" s="44">
        <v>0</v>
      </c>
      <c r="D211" s="44">
        <v>0</v>
      </c>
      <c r="E211" s="44">
        <v>0</v>
      </c>
      <c r="F211" s="44">
        <v>6522</v>
      </c>
      <c r="G211" s="44">
        <v>6522</v>
      </c>
      <c r="H211" s="44">
        <v>6522</v>
      </c>
      <c r="I211" s="44"/>
      <c r="J211" s="43" t="s">
        <v>234</v>
      </c>
    </row>
    <row r="212" spans="1:10" ht="32.4">
      <c r="A212" s="45" t="s">
        <v>264</v>
      </c>
      <c r="B212" s="44">
        <v>0</v>
      </c>
      <c r="C212" s="44">
        <v>0</v>
      </c>
      <c r="D212" s="44">
        <v>0</v>
      </c>
      <c r="E212" s="44">
        <v>0</v>
      </c>
      <c r="F212" s="44">
        <v>6522</v>
      </c>
      <c r="G212" s="44">
        <v>6522</v>
      </c>
      <c r="H212" s="44">
        <v>6522</v>
      </c>
      <c r="I212" s="44"/>
      <c r="J212" s="43" t="s">
        <v>234</v>
      </c>
    </row>
    <row r="213" spans="1:10">
      <c r="A213" s="45" t="s">
        <v>263</v>
      </c>
      <c r="B213" s="44">
        <v>0</v>
      </c>
      <c r="C213" s="44">
        <v>0</v>
      </c>
      <c r="D213" s="44">
        <v>0</v>
      </c>
      <c r="E213" s="44">
        <v>0</v>
      </c>
      <c r="F213" s="44">
        <v>47133</v>
      </c>
      <c r="G213" s="44">
        <v>47133</v>
      </c>
      <c r="H213" s="44">
        <v>47133</v>
      </c>
      <c r="I213" s="44"/>
      <c r="J213" s="43" t="s">
        <v>234</v>
      </c>
    </row>
    <row r="214" spans="1:10">
      <c r="A214" s="45" t="s">
        <v>262</v>
      </c>
      <c r="B214" s="44">
        <v>0</v>
      </c>
      <c r="C214" s="44">
        <v>0</v>
      </c>
      <c r="D214" s="44">
        <v>0</v>
      </c>
      <c r="E214" s="44">
        <v>0</v>
      </c>
      <c r="F214" s="44">
        <v>47133</v>
      </c>
      <c r="G214" s="44">
        <v>47133</v>
      </c>
      <c r="H214" s="44">
        <v>47133</v>
      </c>
      <c r="I214" s="44"/>
      <c r="J214" s="43" t="s">
        <v>234</v>
      </c>
    </row>
    <row r="215" spans="1:10">
      <c r="A215" s="45" t="s">
        <v>261</v>
      </c>
      <c r="B215" s="44">
        <v>0</v>
      </c>
      <c r="C215" s="44">
        <v>0</v>
      </c>
      <c r="D215" s="44">
        <v>0</v>
      </c>
      <c r="E215" s="44">
        <v>0</v>
      </c>
      <c r="F215" s="44">
        <v>739620</v>
      </c>
      <c r="G215" s="44">
        <v>739620</v>
      </c>
      <c r="H215" s="44">
        <v>739620</v>
      </c>
      <c r="I215" s="44"/>
      <c r="J215" s="43" t="s">
        <v>234</v>
      </c>
    </row>
    <row r="216" spans="1:10">
      <c r="A216" s="45" t="s">
        <v>260</v>
      </c>
      <c r="B216" s="44">
        <v>0</v>
      </c>
      <c r="C216" s="44">
        <v>0</v>
      </c>
      <c r="D216" s="44">
        <v>0</v>
      </c>
      <c r="E216" s="44">
        <v>0</v>
      </c>
      <c r="F216" s="44">
        <v>739620</v>
      </c>
      <c r="G216" s="44">
        <v>739620</v>
      </c>
      <c r="H216" s="44">
        <v>739620</v>
      </c>
      <c r="I216" s="44"/>
      <c r="J216" s="43" t="s">
        <v>234</v>
      </c>
    </row>
    <row r="217" spans="1:10">
      <c r="A217" s="45" t="s">
        <v>257</v>
      </c>
      <c r="B217" s="44">
        <v>0</v>
      </c>
      <c r="C217" s="44">
        <v>0</v>
      </c>
      <c r="D217" s="44">
        <v>0</v>
      </c>
      <c r="E217" s="44">
        <v>0</v>
      </c>
      <c r="F217" s="44">
        <v>32941</v>
      </c>
      <c r="G217" s="44">
        <v>32941</v>
      </c>
      <c r="H217" s="44">
        <v>32941</v>
      </c>
      <c r="I217" s="44"/>
      <c r="J217" s="43" t="s">
        <v>234</v>
      </c>
    </row>
    <row r="218" spans="1:10" ht="32.4">
      <c r="A218" s="45" t="s">
        <v>256</v>
      </c>
      <c r="B218" s="44">
        <v>0</v>
      </c>
      <c r="C218" s="44">
        <v>0</v>
      </c>
      <c r="D218" s="44">
        <v>0</v>
      </c>
      <c r="E218" s="44">
        <v>0</v>
      </c>
      <c r="F218" s="44">
        <v>24000</v>
      </c>
      <c r="G218" s="44">
        <v>24000</v>
      </c>
      <c r="H218" s="44">
        <v>24000</v>
      </c>
      <c r="I218" s="44"/>
      <c r="J218" s="43" t="s">
        <v>234</v>
      </c>
    </row>
    <row r="219" spans="1:10" ht="32.4">
      <c r="A219" s="45" t="s">
        <v>689</v>
      </c>
      <c r="B219" s="44">
        <v>0</v>
      </c>
      <c r="C219" s="44">
        <v>0</v>
      </c>
      <c r="D219" s="44">
        <v>0</v>
      </c>
      <c r="E219" s="44">
        <v>0</v>
      </c>
      <c r="F219" s="44">
        <v>8941</v>
      </c>
      <c r="G219" s="44">
        <v>8941</v>
      </c>
      <c r="H219" s="44">
        <v>8941</v>
      </c>
      <c r="I219" s="44"/>
      <c r="J219" s="43" t="s">
        <v>234</v>
      </c>
    </row>
    <row r="220" spans="1:10" ht="48.6">
      <c r="A220" s="45" t="s">
        <v>255</v>
      </c>
      <c r="B220" s="44">
        <v>0</v>
      </c>
      <c r="C220" s="44">
        <v>133069000</v>
      </c>
      <c r="D220" s="44">
        <v>133069000</v>
      </c>
      <c r="E220" s="44">
        <v>0</v>
      </c>
      <c r="F220" s="44">
        <v>132855554</v>
      </c>
      <c r="G220" s="44">
        <v>132855554</v>
      </c>
      <c r="H220" s="44">
        <v>-213446</v>
      </c>
      <c r="I220" s="44">
        <v>-0.16</v>
      </c>
      <c r="J220" s="43" t="s">
        <v>234</v>
      </c>
    </row>
    <row r="221" spans="1:10">
      <c r="A221" s="45" t="s">
        <v>254</v>
      </c>
      <c r="B221" s="44">
        <v>0</v>
      </c>
      <c r="C221" s="44">
        <v>1000000</v>
      </c>
      <c r="D221" s="44">
        <v>1000000</v>
      </c>
      <c r="E221" s="44">
        <v>0</v>
      </c>
      <c r="F221" s="44">
        <v>1258282</v>
      </c>
      <c r="G221" s="44">
        <v>1258282</v>
      </c>
      <c r="H221" s="44">
        <v>258282</v>
      </c>
      <c r="I221" s="44">
        <v>25.83</v>
      </c>
      <c r="J221" s="43" t="s">
        <v>234</v>
      </c>
    </row>
    <row r="222" spans="1:10" ht="32.4">
      <c r="A222" s="45" t="s">
        <v>253</v>
      </c>
      <c r="B222" s="44">
        <v>0</v>
      </c>
      <c r="C222" s="44">
        <v>1000000</v>
      </c>
      <c r="D222" s="44">
        <v>1000000</v>
      </c>
      <c r="E222" s="44">
        <v>0</v>
      </c>
      <c r="F222" s="44">
        <v>1258282</v>
      </c>
      <c r="G222" s="44">
        <v>1258282</v>
      </c>
      <c r="H222" s="44">
        <v>258282</v>
      </c>
      <c r="I222" s="44">
        <v>25.83</v>
      </c>
      <c r="J222" s="43" t="s">
        <v>234</v>
      </c>
    </row>
    <row r="223" spans="1:10" ht="32.4">
      <c r="A223" s="45" t="s">
        <v>251</v>
      </c>
      <c r="B223" s="44">
        <v>0</v>
      </c>
      <c r="C223" s="44">
        <v>127269000</v>
      </c>
      <c r="D223" s="44">
        <v>127269000</v>
      </c>
      <c r="E223" s="44">
        <v>0</v>
      </c>
      <c r="F223" s="44">
        <v>127069780</v>
      </c>
      <c r="G223" s="44">
        <v>127069780</v>
      </c>
      <c r="H223" s="44">
        <v>-199220</v>
      </c>
      <c r="I223" s="44">
        <v>-0.16</v>
      </c>
      <c r="J223" s="43" t="s">
        <v>234</v>
      </c>
    </row>
    <row r="224" spans="1:10" ht="32.4">
      <c r="A224" s="45" t="s">
        <v>250</v>
      </c>
      <c r="B224" s="44">
        <v>0</v>
      </c>
      <c r="C224" s="44">
        <v>127269000</v>
      </c>
      <c r="D224" s="44">
        <v>127269000</v>
      </c>
      <c r="E224" s="44">
        <v>0</v>
      </c>
      <c r="F224" s="44">
        <v>127069780</v>
      </c>
      <c r="G224" s="44">
        <v>127069780</v>
      </c>
      <c r="H224" s="44">
        <v>-199220</v>
      </c>
      <c r="I224" s="44">
        <v>-0.16</v>
      </c>
      <c r="J224" s="43" t="s">
        <v>234</v>
      </c>
    </row>
    <row r="225" spans="1:10" ht="48.6">
      <c r="A225" s="45" t="s">
        <v>249</v>
      </c>
      <c r="B225" s="44">
        <v>0</v>
      </c>
      <c r="C225" s="44">
        <v>4800000</v>
      </c>
      <c r="D225" s="44">
        <v>4800000</v>
      </c>
      <c r="E225" s="44">
        <v>0</v>
      </c>
      <c r="F225" s="44">
        <v>4480492</v>
      </c>
      <c r="G225" s="44">
        <v>4480492</v>
      </c>
      <c r="H225" s="44">
        <v>-319508</v>
      </c>
      <c r="I225" s="44">
        <v>-6.66</v>
      </c>
      <c r="J225" s="43" t="s">
        <v>234</v>
      </c>
    </row>
    <row r="226" spans="1:10">
      <c r="A226" s="45" t="s">
        <v>248</v>
      </c>
      <c r="B226" s="44">
        <v>0</v>
      </c>
      <c r="C226" s="44">
        <v>4800000</v>
      </c>
      <c r="D226" s="44">
        <v>4800000</v>
      </c>
      <c r="E226" s="44">
        <v>0</v>
      </c>
      <c r="F226" s="44">
        <v>1910492</v>
      </c>
      <c r="G226" s="44">
        <v>1910492</v>
      </c>
      <c r="H226" s="44">
        <v>-2889508</v>
      </c>
      <c r="I226" s="44">
        <v>-60.2</v>
      </c>
      <c r="J226" s="43" t="s">
        <v>234</v>
      </c>
    </row>
    <row r="227" spans="1:10">
      <c r="A227" s="45" t="s">
        <v>247</v>
      </c>
      <c r="B227" s="44">
        <v>0</v>
      </c>
      <c r="C227" s="44">
        <v>0</v>
      </c>
      <c r="D227" s="44">
        <v>0</v>
      </c>
      <c r="E227" s="44">
        <v>0</v>
      </c>
      <c r="F227" s="44">
        <v>2570000</v>
      </c>
      <c r="G227" s="44">
        <v>2570000</v>
      </c>
      <c r="H227" s="44">
        <v>2570000</v>
      </c>
      <c r="I227" s="44"/>
      <c r="J227" s="43" t="s">
        <v>234</v>
      </c>
    </row>
    <row r="228" spans="1:10" ht="32.4">
      <c r="A228" s="45" t="s">
        <v>246</v>
      </c>
      <c r="B228" s="44">
        <v>0</v>
      </c>
      <c r="C228" s="44">
        <v>0</v>
      </c>
      <c r="D228" s="44">
        <v>0</v>
      </c>
      <c r="E228" s="44">
        <v>0</v>
      </c>
      <c r="F228" s="44">
        <v>47000</v>
      </c>
      <c r="G228" s="44">
        <v>47000</v>
      </c>
      <c r="H228" s="44">
        <v>47000</v>
      </c>
      <c r="I228" s="44"/>
      <c r="J228" s="43" t="s">
        <v>234</v>
      </c>
    </row>
    <row r="229" spans="1:10">
      <c r="A229" s="45" t="s">
        <v>245</v>
      </c>
      <c r="B229" s="44">
        <v>0</v>
      </c>
      <c r="C229" s="44">
        <v>0</v>
      </c>
      <c r="D229" s="44">
        <v>0</v>
      </c>
      <c r="E229" s="44">
        <v>0</v>
      </c>
      <c r="F229" s="44">
        <v>47000</v>
      </c>
      <c r="G229" s="44">
        <v>47000</v>
      </c>
      <c r="H229" s="44">
        <v>47000</v>
      </c>
      <c r="I229" s="44"/>
      <c r="J229" s="43" t="s">
        <v>234</v>
      </c>
    </row>
    <row r="230" spans="1:10">
      <c r="A230" s="45" t="s">
        <v>387</v>
      </c>
      <c r="B230" s="44">
        <v>0</v>
      </c>
      <c r="C230" s="44">
        <v>0</v>
      </c>
      <c r="D230" s="44">
        <v>0</v>
      </c>
      <c r="E230" s="44">
        <v>0</v>
      </c>
      <c r="F230" s="44">
        <v>217028</v>
      </c>
      <c r="G230" s="44">
        <v>217028</v>
      </c>
      <c r="H230" s="44">
        <v>217028</v>
      </c>
      <c r="I230" s="44"/>
      <c r="J230" s="43" t="s">
        <v>234</v>
      </c>
    </row>
    <row r="231" spans="1:10">
      <c r="A231" s="45" t="s">
        <v>386</v>
      </c>
      <c r="B231" s="44">
        <v>0</v>
      </c>
      <c r="C231" s="44">
        <v>0</v>
      </c>
      <c r="D231" s="44">
        <v>0</v>
      </c>
      <c r="E231" s="44">
        <v>0</v>
      </c>
      <c r="F231" s="44">
        <v>217028</v>
      </c>
      <c r="G231" s="44">
        <v>217028</v>
      </c>
      <c r="H231" s="44">
        <v>217028</v>
      </c>
      <c r="I231" s="44"/>
      <c r="J231" s="43" t="s">
        <v>234</v>
      </c>
    </row>
    <row r="232" spans="1:10">
      <c r="A232" s="45" t="s">
        <v>247</v>
      </c>
      <c r="B232" s="44">
        <v>0</v>
      </c>
      <c r="C232" s="44">
        <v>0</v>
      </c>
      <c r="D232" s="44">
        <v>0</v>
      </c>
      <c r="E232" s="44">
        <v>0</v>
      </c>
      <c r="F232" s="44">
        <v>217028</v>
      </c>
      <c r="G232" s="44">
        <v>217028</v>
      </c>
      <c r="H232" s="44">
        <v>217028</v>
      </c>
      <c r="I232" s="44"/>
      <c r="J232" s="43" t="s">
        <v>234</v>
      </c>
    </row>
    <row r="233" spans="1:10">
      <c r="A233" s="45" t="s">
        <v>385</v>
      </c>
      <c r="B233" s="44">
        <v>0</v>
      </c>
      <c r="C233" s="44">
        <v>14000000</v>
      </c>
      <c r="D233" s="44">
        <v>14000000</v>
      </c>
      <c r="E233" s="44">
        <v>0</v>
      </c>
      <c r="F233" s="44">
        <v>14224669</v>
      </c>
      <c r="G233" s="44">
        <v>14224669</v>
      </c>
      <c r="H233" s="44">
        <v>224669</v>
      </c>
      <c r="I233" s="44">
        <v>1.6</v>
      </c>
      <c r="J233" s="43" t="s">
        <v>234</v>
      </c>
    </row>
    <row r="234" spans="1:10">
      <c r="A234" s="45" t="s">
        <v>350</v>
      </c>
      <c r="B234" s="44">
        <v>0</v>
      </c>
      <c r="C234" s="44">
        <v>2050000</v>
      </c>
      <c r="D234" s="44">
        <v>2050000</v>
      </c>
      <c r="E234" s="44">
        <v>0</v>
      </c>
      <c r="F234" s="44">
        <v>1743392</v>
      </c>
      <c r="G234" s="44">
        <v>1743392</v>
      </c>
      <c r="H234" s="44">
        <v>-306608</v>
      </c>
      <c r="I234" s="44">
        <v>-14.96</v>
      </c>
      <c r="J234" s="43" t="s">
        <v>234</v>
      </c>
    </row>
    <row r="235" spans="1:10" ht="32.4">
      <c r="A235" s="45" t="s">
        <v>349</v>
      </c>
      <c r="B235" s="44">
        <v>0</v>
      </c>
      <c r="C235" s="44">
        <v>2000000</v>
      </c>
      <c r="D235" s="44">
        <v>2000000</v>
      </c>
      <c r="E235" s="44">
        <v>0</v>
      </c>
      <c r="F235" s="44">
        <v>1709550</v>
      </c>
      <c r="G235" s="44">
        <v>1709550</v>
      </c>
      <c r="H235" s="44">
        <v>-290450</v>
      </c>
      <c r="I235" s="44">
        <v>-14.52</v>
      </c>
      <c r="J235" s="43" t="s">
        <v>234</v>
      </c>
    </row>
    <row r="236" spans="1:10" ht="32.4">
      <c r="A236" s="45" t="s">
        <v>348</v>
      </c>
      <c r="B236" s="44">
        <v>0</v>
      </c>
      <c r="C236" s="44">
        <v>2000000</v>
      </c>
      <c r="D236" s="44">
        <v>2000000</v>
      </c>
      <c r="E236" s="44">
        <v>0</v>
      </c>
      <c r="F236" s="44">
        <v>1709550</v>
      </c>
      <c r="G236" s="44">
        <v>1709550</v>
      </c>
      <c r="H236" s="44">
        <v>-290450</v>
      </c>
      <c r="I236" s="44">
        <v>-14.52</v>
      </c>
      <c r="J236" s="43" t="s">
        <v>234</v>
      </c>
    </row>
    <row r="237" spans="1:10">
      <c r="A237" s="45" t="s">
        <v>345</v>
      </c>
      <c r="B237" s="44">
        <v>0</v>
      </c>
      <c r="C237" s="44">
        <v>50000</v>
      </c>
      <c r="D237" s="44">
        <v>50000</v>
      </c>
      <c r="E237" s="44">
        <v>0</v>
      </c>
      <c r="F237" s="44">
        <v>33842</v>
      </c>
      <c r="G237" s="44">
        <v>33842</v>
      </c>
      <c r="H237" s="44">
        <v>-16158</v>
      </c>
      <c r="I237" s="44">
        <v>-32.32</v>
      </c>
      <c r="J237" s="43" t="s">
        <v>234</v>
      </c>
    </row>
    <row r="238" spans="1:10" ht="32.4">
      <c r="A238" s="45" t="s">
        <v>344</v>
      </c>
      <c r="B238" s="44">
        <v>0</v>
      </c>
      <c r="C238" s="44">
        <v>50000</v>
      </c>
      <c r="D238" s="44">
        <v>50000</v>
      </c>
      <c r="E238" s="44">
        <v>0</v>
      </c>
      <c r="F238" s="44">
        <v>33842</v>
      </c>
      <c r="G238" s="44">
        <v>33842</v>
      </c>
      <c r="H238" s="44">
        <v>-16158</v>
      </c>
      <c r="I238" s="44">
        <v>-32.32</v>
      </c>
      <c r="J238" s="43" t="s">
        <v>234</v>
      </c>
    </row>
    <row r="239" spans="1:10">
      <c r="A239" s="45" t="s">
        <v>343</v>
      </c>
      <c r="B239" s="44">
        <v>0</v>
      </c>
      <c r="C239" s="44">
        <v>8690000</v>
      </c>
      <c r="D239" s="44">
        <v>8690000</v>
      </c>
      <c r="E239" s="44">
        <v>0</v>
      </c>
      <c r="F239" s="44">
        <v>9375929</v>
      </c>
      <c r="G239" s="44">
        <v>9375929</v>
      </c>
      <c r="H239" s="44">
        <v>685929</v>
      </c>
      <c r="I239" s="44">
        <v>7.89</v>
      </c>
      <c r="J239" s="43" t="s">
        <v>234</v>
      </c>
    </row>
    <row r="240" spans="1:10">
      <c r="A240" s="45" t="s">
        <v>337</v>
      </c>
      <c r="B240" s="44">
        <v>0</v>
      </c>
      <c r="C240" s="44">
        <v>50000</v>
      </c>
      <c r="D240" s="44">
        <v>50000</v>
      </c>
      <c r="E240" s="44">
        <v>0</v>
      </c>
      <c r="F240" s="44">
        <v>54480</v>
      </c>
      <c r="G240" s="44">
        <v>54480</v>
      </c>
      <c r="H240" s="44">
        <v>4480</v>
      </c>
      <c r="I240" s="44">
        <v>8.9600000000000009</v>
      </c>
      <c r="J240" s="43" t="s">
        <v>234</v>
      </c>
    </row>
    <row r="241" spans="1:10">
      <c r="A241" s="45" t="s">
        <v>336</v>
      </c>
      <c r="B241" s="44">
        <v>0</v>
      </c>
      <c r="C241" s="44">
        <v>50000</v>
      </c>
      <c r="D241" s="44">
        <v>50000</v>
      </c>
      <c r="E241" s="44">
        <v>0</v>
      </c>
      <c r="F241" s="44">
        <v>53640</v>
      </c>
      <c r="G241" s="44">
        <v>53640</v>
      </c>
      <c r="H241" s="44">
        <v>3640</v>
      </c>
      <c r="I241" s="44">
        <v>7.28</v>
      </c>
      <c r="J241" s="43" t="s">
        <v>234</v>
      </c>
    </row>
    <row r="242" spans="1:10">
      <c r="A242" s="45" t="s">
        <v>335</v>
      </c>
      <c r="B242" s="44">
        <v>0</v>
      </c>
      <c r="C242" s="44">
        <v>0</v>
      </c>
      <c r="D242" s="44">
        <v>0</v>
      </c>
      <c r="E242" s="44">
        <v>0</v>
      </c>
      <c r="F242" s="44">
        <v>840</v>
      </c>
      <c r="G242" s="44">
        <v>840</v>
      </c>
      <c r="H242" s="44">
        <v>840</v>
      </c>
      <c r="I242" s="44"/>
      <c r="J242" s="43" t="s">
        <v>234</v>
      </c>
    </row>
    <row r="243" spans="1:10" ht="129.6">
      <c r="A243" s="45" t="s">
        <v>333</v>
      </c>
      <c r="B243" s="44">
        <v>0</v>
      </c>
      <c r="C243" s="44">
        <v>230000</v>
      </c>
      <c r="D243" s="44">
        <v>230000</v>
      </c>
      <c r="E243" s="44">
        <v>0</v>
      </c>
      <c r="F243" s="44">
        <v>240894</v>
      </c>
      <c r="G243" s="44">
        <v>240894</v>
      </c>
      <c r="H243" s="44">
        <v>10894</v>
      </c>
      <c r="I243" s="44">
        <v>4.74</v>
      </c>
      <c r="J243" s="43" t="s">
        <v>690</v>
      </c>
    </row>
    <row r="244" spans="1:10">
      <c r="A244" s="45" t="s">
        <v>332</v>
      </c>
      <c r="B244" s="44">
        <v>0</v>
      </c>
      <c r="C244" s="44">
        <v>150000</v>
      </c>
      <c r="D244" s="44">
        <v>150000</v>
      </c>
      <c r="E244" s="44">
        <v>0</v>
      </c>
      <c r="F244" s="44">
        <v>179691</v>
      </c>
      <c r="G244" s="44">
        <v>179691</v>
      </c>
      <c r="H244" s="44">
        <v>29691</v>
      </c>
      <c r="I244" s="44">
        <v>19.79</v>
      </c>
      <c r="J244" s="43" t="s">
        <v>234</v>
      </c>
    </row>
    <row r="245" spans="1:10" ht="129.6">
      <c r="A245" s="45" t="s">
        <v>331</v>
      </c>
      <c r="B245" s="44">
        <v>0</v>
      </c>
      <c r="C245" s="44">
        <v>0</v>
      </c>
      <c r="D245" s="44">
        <v>0</v>
      </c>
      <c r="E245" s="44">
        <v>0</v>
      </c>
      <c r="F245" s="44">
        <v>24088</v>
      </c>
      <c r="G245" s="44">
        <v>24088</v>
      </c>
      <c r="H245" s="44">
        <v>24088</v>
      </c>
      <c r="I245" s="44"/>
      <c r="J245" s="43" t="s">
        <v>690</v>
      </c>
    </row>
    <row r="246" spans="1:10">
      <c r="A246" s="45" t="s">
        <v>328</v>
      </c>
      <c r="B246" s="44">
        <v>0</v>
      </c>
      <c r="C246" s="44">
        <v>80000</v>
      </c>
      <c r="D246" s="44">
        <v>80000</v>
      </c>
      <c r="E246" s="44">
        <v>0</v>
      </c>
      <c r="F246" s="44">
        <v>37115</v>
      </c>
      <c r="G246" s="44">
        <v>37115</v>
      </c>
      <c r="H246" s="44">
        <v>-42885</v>
      </c>
      <c r="I246" s="44">
        <v>-53.61</v>
      </c>
      <c r="J246" s="43" t="s">
        <v>234</v>
      </c>
    </row>
    <row r="247" spans="1:10" ht="32.4">
      <c r="A247" s="45" t="s">
        <v>327</v>
      </c>
      <c r="B247" s="44">
        <v>0</v>
      </c>
      <c r="C247" s="44">
        <v>410000</v>
      </c>
      <c r="D247" s="44">
        <v>410000</v>
      </c>
      <c r="E247" s="44">
        <v>0</v>
      </c>
      <c r="F247" s="44">
        <v>332946</v>
      </c>
      <c r="G247" s="44">
        <v>332946</v>
      </c>
      <c r="H247" s="44">
        <v>-77054</v>
      </c>
      <c r="I247" s="44">
        <v>-18.79</v>
      </c>
      <c r="J247" s="43" t="s">
        <v>234</v>
      </c>
    </row>
    <row r="248" spans="1:10" ht="32.4">
      <c r="A248" s="45" t="s">
        <v>326</v>
      </c>
      <c r="B248" s="44">
        <v>0</v>
      </c>
      <c r="C248" s="44">
        <v>410000</v>
      </c>
      <c r="D248" s="44">
        <v>410000</v>
      </c>
      <c r="E248" s="44">
        <v>0</v>
      </c>
      <c r="F248" s="44">
        <v>332946</v>
      </c>
      <c r="G248" s="44">
        <v>332946</v>
      </c>
      <c r="H248" s="44">
        <v>-77054</v>
      </c>
      <c r="I248" s="44">
        <v>-18.79</v>
      </c>
      <c r="J248" s="43" t="s">
        <v>234</v>
      </c>
    </row>
    <row r="249" spans="1:10" ht="32.4">
      <c r="A249" s="45" t="s">
        <v>324</v>
      </c>
      <c r="B249" s="44">
        <v>0</v>
      </c>
      <c r="C249" s="44">
        <v>0</v>
      </c>
      <c r="D249" s="44">
        <v>0</v>
      </c>
      <c r="E249" s="44">
        <v>0</v>
      </c>
      <c r="F249" s="44">
        <v>119036</v>
      </c>
      <c r="G249" s="44">
        <v>119036</v>
      </c>
      <c r="H249" s="44">
        <v>119036</v>
      </c>
      <c r="I249" s="44"/>
      <c r="J249" s="43" t="s">
        <v>234</v>
      </c>
    </row>
    <row r="250" spans="1:10" ht="32.4">
      <c r="A250" s="45" t="s">
        <v>322</v>
      </c>
      <c r="B250" s="44">
        <v>0</v>
      </c>
      <c r="C250" s="44">
        <v>0</v>
      </c>
      <c r="D250" s="44">
        <v>0</v>
      </c>
      <c r="E250" s="44">
        <v>0</v>
      </c>
      <c r="F250" s="44">
        <v>37200</v>
      </c>
      <c r="G250" s="44">
        <v>37200</v>
      </c>
      <c r="H250" s="44">
        <v>37200</v>
      </c>
      <c r="I250" s="44"/>
      <c r="J250" s="43" t="s">
        <v>234</v>
      </c>
    </row>
    <row r="251" spans="1:10" ht="32.4">
      <c r="A251" s="45" t="s">
        <v>319</v>
      </c>
      <c r="B251" s="44">
        <v>0</v>
      </c>
      <c r="C251" s="44">
        <v>0</v>
      </c>
      <c r="D251" s="44">
        <v>0</v>
      </c>
      <c r="E251" s="44">
        <v>0</v>
      </c>
      <c r="F251" s="44">
        <v>4600</v>
      </c>
      <c r="G251" s="44">
        <v>4600</v>
      </c>
      <c r="H251" s="44">
        <v>4600</v>
      </c>
      <c r="I251" s="44"/>
      <c r="J251" s="43" t="s">
        <v>234</v>
      </c>
    </row>
    <row r="252" spans="1:10" ht="32.4">
      <c r="A252" s="45" t="s">
        <v>317</v>
      </c>
      <c r="B252" s="44">
        <v>0</v>
      </c>
      <c r="C252" s="44">
        <v>0</v>
      </c>
      <c r="D252" s="44">
        <v>0</v>
      </c>
      <c r="E252" s="44">
        <v>0</v>
      </c>
      <c r="F252" s="44">
        <v>77236</v>
      </c>
      <c r="G252" s="44">
        <v>77236</v>
      </c>
      <c r="H252" s="44">
        <v>77236</v>
      </c>
      <c r="I252" s="44"/>
      <c r="J252" s="43" t="s">
        <v>234</v>
      </c>
    </row>
    <row r="253" spans="1:10">
      <c r="A253" s="45" t="s">
        <v>316</v>
      </c>
      <c r="B253" s="44">
        <v>0</v>
      </c>
      <c r="C253" s="44">
        <v>50000</v>
      </c>
      <c r="D253" s="44">
        <v>50000</v>
      </c>
      <c r="E253" s="44">
        <v>0</v>
      </c>
      <c r="F253" s="44">
        <v>25834</v>
      </c>
      <c r="G253" s="44">
        <v>25834</v>
      </c>
      <c r="H253" s="44">
        <v>-24166</v>
      </c>
      <c r="I253" s="44">
        <v>-48.33</v>
      </c>
      <c r="J253" s="43" t="s">
        <v>234</v>
      </c>
    </row>
    <row r="254" spans="1:10">
      <c r="A254" s="45" t="s">
        <v>313</v>
      </c>
      <c r="B254" s="44">
        <v>0</v>
      </c>
      <c r="C254" s="44">
        <v>50000</v>
      </c>
      <c r="D254" s="44">
        <v>50000</v>
      </c>
      <c r="E254" s="44">
        <v>0</v>
      </c>
      <c r="F254" s="44">
        <v>25834</v>
      </c>
      <c r="G254" s="44">
        <v>25834</v>
      </c>
      <c r="H254" s="44">
        <v>-24166</v>
      </c>
      <c r="I254" s="44">
        <v>-48.33</v>
      </c>
      <c r="J254" s="43" t="s">
        <v>234</v>
      </c>
    </row>
    <row r="255" spans="1:10">
      <c r="A255" s="45" t="s">
        <v>312</v>
      </c>
      <c r="B255" s="44">
        <v>0</v>
      </c>
      <c r="C255" s="44">
        <v>5200000</v>
      </c>
      <c r="D255" s="44">
        <v>5200000</v>
      </c>
      <c r="E255" s="44">
        <v>0</v>
      </c>
      <c r="F255" s="44">
        <v>5878945</v>
      </c>
      <c r="G255" s="44">
        <v>5878945</v>
      </c>
      <c r="H255" s="44">
        <v>678945</v>
      </c>
      <c r="I255" s="44">
        <v>13.06</v>
      </c>
      <c r="J255" s="43" t="s">
        <v>234</v>
      </c>
    </row>
    <row r="256" spans="1:10">
      <c r="A256" s="45" t="s">
        <v>308</v>
      </c>
      <c r="B256" s="44">
        <v>0</v>
      </c>
      <c r="C256" s="44">
        <v>0</v>
      </c>
      <c r="D256" s="44">
        <v>0</v>
      </c>
      <c r="E256" s="44">
        <v>0</v>
      </c>
      <c r="F256" s="44">
        <v>110365</v>
      </c>
      <c r="G256" s="44">
        <v>110365</v>
      </c>
      <c r="H256" s="44">
        <v>110365</v>
      </c>
      <c r="I256" s="44"/>
      <c r="J256" s="43" t="s">
        <v>234</v>
      </c>
    </row>
    <row r="257" spans="1:10" ht="32.4">
      <c r="A257" s="45" t="s">
        <v>306</v>
      </c>
      <c r="B257" s="44">
        <v>0</v>
      </c>
      <c r="C257" s="44">
        <v>5200000</v>
      </c>
      <c r="D257" s="44">
        <v>5200000</v>
      </c>
      <c r="E257" s="44">
        <v>0</v>
      </c>
      <c r="F257" s="44">
        <v>5768580</v>
      </c>
      <c r="G257" s="44">
        <v>5768580</v>
      </c>
      <c r="H257" s="44">
        <v>568580</v>
      </c>
      <c r="I257" s="44">
        <v>10.93</v>
      </c>
      <c r="J257" s="43" t="s">
        <v>234</v>
      </c>
    </row>
    <row r="258" spans="1:10">
      <c r="A258" s="45" t="s">
        <v>305</v>
      </c>
      <c r="B258" s="44">
        <v>0</v>
      </c>
      <c r="C258" s="44">
        <v>2750000</v>
      </c>
      <c r="D258" s="44">
        <v>2750000</v>
      </c>
      <c r="E258" s="44">
        <v>0</v>
      </c>
      <c r="F258" s="44">
        <v>2723794</v>
      </c>
      <c r="G258" s="44">
        <v>2723794</v>
      </c>
      <c r="H258" s="44">
        <v>-26206</v>
      </c>
      <c r="I258" s="44">
        <v>-0.95</v>
      </c>
      <c r="J258" s="43" t="s">
        <v>234</v>
      </c>
    </row>
    <row r="259" spans="1:10" ht="48.6">
      <c r="A259" s="45" t="s">
        <v>303</v>
      </c>
      <c r="B259" s="44">
        <v>0</v>
      </c>
      <c r="C259" s="44">
        <v>2750000</v>
      </c>
      <c r="D259" s="44">
        <v>2750000</v>
      </c>
      <c r="E259" s="44">
        <v>0</v>
      </c>
      <c r="F259" s="44">
        <v>2684250</v>
      </c>
      <c r="G259" s="44">
        <v>2684250</v>
      </c>
      <c r="H259" s="44">
        <v>-65750</v>
      </c>
      <c r="I259" s="44">
        <v>-2.39</v>
      </c>
      <c r="J259" s="43" t="s">
        <v>234</v>
      </c>
    </row>
    <row r="260" spans="1:10">
      <c r="A260" s="45" t="s">
        <v>247</v>
      </c>
      <c r="B260" s="44">
        <v>0</v>
      </c>
      <c r="C260" s="44">
        <v>0</v>
      </c>
      <c r="D260" s="44">
        <v>0</v>
      </c>
      <c r="E260" s="44">
        <v>0</v>
      </c>
      <c r="F260" s="44">
        <v>39544</v>
      </c>
      <c r="G260" s="44">
        <v>39544</v>
      </c>
      <c r="H260" s="44">
        <v>39544</v>
      </c>
      <c r="I260" s="44"/>
      <c r="J260" s="43" t="s">
        <v>234</v>
      </c>
    </row>
    <row r="261" spans="1:10">
      <c r="A261" s="45" t="s">
        <v>299</v>
      </c>
      <c r="B261" s="44">
        <v>0</v>
      </c>
      <c r="C261" s="44">
        <v>1260000</v>
      </c>
      <c r="D261" s="44">
        <v>1260000</v>
      </c>
      <c r="E261" s="44">
        <v>0</v>
      </c>
      <c r="F261" s="44">
        <v>1459633</v>
      </c>
      <c r="G261" s="44">
        <v>1459633</v>
      </c>
      <c r="H261" s="44">
        <v>199633</v>
      </c>
      <c r="I261" s="44">
        <v>15.84</v>
      </c>
      <c r="J261" s="43" t="s">
        <v>234</v>
      </c>
    </row>
    <row r="262" spans="1:10">
      <c r="A262" s="45" t="s">
        <v>295</v>
      </c>
      <c r="B262" s="44">
        <v>0</v>
      </c>
      <c r="C262" s="44">
        <v>1260000</v>
      </c>
      <c r="D262" s="44">
        <v>1260000</v>
      </c>
      <c r="E262" s="44">
        <v>0</v>
      </c>
      <c r="F262" s="44">
        <v>1459633</v>
      </c>
      <c r="G262" s="44">
        <v>1459633</v>
      </c>
      <c r="H262" s="44">
        <v>199633</v>
      </c>
      <c r="I262" s="44">
        <v>15.84</v>
      </c>
      <c r="J262" s="43" t="s">
        <v>234</v>
      </c>
    </row>
    <row r="263" spans="1:10" ht="32.4">
      <c r="A263" s="45" t="s">
        <v>294</v>
      </c>
      <c r="B263" s="44">
        <v>0</v>
      </c>
      <c r="C263" s="44">
        <v>60000</v>
      </c>
      <c r="D263" s="44">
        <v>60000</v>
      </c>
      <c r="E263" s="44">
        <v>0</v>
      </c>
      <c r="F263" s="44">
        <v>40428</v>
      </c>
      <c r="G263" s="44">
        <v>40428</v>
      </c>
      <c r="H263" s="44">
        <v>-19572</v>
      </c>
      <c r="I263" s="44">
        <v>-32.619999999999997</v>
      </c>
      <c r="J263" s="43" t="s">
        <v>234</v>
      </c>
    </row>
    <row r="264" spans="1:10">
      <c r="A264" s="45" t="s">
        <v>293</v>
      </c>
      <c r="B264" s="44">
        <v>0</v>
      </c>
      <c r="C264" s="44">
        <v>0</v>
      </c>
      <c r="D264" s="44">
        <v>0</v>
      </c>
      <c r="E264" s="44">
        <v>0</v>
      </c>
      <c r="F264" s="44">
        <v>2700</v>
      </c>
      <c r="G264" s="44">
        <v>2700</v>
      </c>
      <c r="H264" s="44">
        <v>2700</v>
      </c>
      <c r="I264" s="44"/>
      <c r="J264" s="43" t="s">
        <v>234</v>
      </c>
    </row>
    <row r="265" spans="1:10">
      <c r="A265" s="45" t="s">
        <v>289</v>
      </c>
      <c r="B265" s="44">
        <v>0</v>
      </c>
      <c r="C265" s="44">
        <v>1200000</v>
      </c>
      <c r="D265" s="44">
        <v>1200000</v>
      </c>
      <c r="E265" s="44">
        <v>0</v>
      </c>
      <c r="F265" s="44">
        <v>985099</v>
      </c>
      <c r="G265" s="44">
        <v>985099</v>
      </c>
      <c r="H265" s="44">
        <v>-214901</v>
      </c>
      <c r="I265" s="44">
        <v>-17.91</v>
      </c>
      <c r="J265" s="43" t="s">
        <v>234</v>
      </c>
    </row>
    <row r="266" spans="1:10">
      <c r="A266" s="45" t="s">
        <v>247</v>
      </c>
      <c r="B266" s="44">
        <v>0</v>
      </c>
      <c r="C266" s="44">
        <v>0</v>
      </c>
      <c r="D266" s="44">
        <v>0</v>
      </c>
      <c r="E266" s="44">
        <v>0</v>
      </c>
      <c r="F266" s="44">
        <v>431406</v>
      </c>
      <c r="G266" s="44">
        <v>431406</v>
      </c>
      <c r="H266" s="44">
        <v>431406</v>
      </c>
      <c r="I266" s="44"/>
      <c r="J266" s="43" t="s">
        <v>234</v>
      </c>
    </row>
    <row r="267" spans="1:10">
      <c r="A267" s="45" t="s">
        <v>288</v>
      </c>
      <c r="B267" s="44">
        <v>0</v>
      </c>
      <c r="C267" s="44">
        <v>953000</v>
      </c>
      <c r="D267" s="44">
        <v>953000</v>
      </c>
      <c r="E267" s="44">
        <v>0</v>
      </c>
      <c r="F267" s="44">
        <v>742616</v>
      </c>
      <c r="G267" s="44">
        <v>742616</v>
      </c>
      <c r="H267" s="44">
        <v>-210384</v>
      </c>
      <c r="I267" s="44">
        <v>-22.08</v>
      </c>
      <c r="J267" s="43" t="s">
        <v>234</v>
      </c>
    </row>
    <row r="268" spans="1:10">
      <c r="A268" s="45" t="s">
        <v>287</v>
      </c>
      <c r="B268" s="44">
        <v>0</v>
      </c>
      <c r="C268" s="44">
        <v>883000</v>
      </c>
      <c r="D268" s="44">
        <v>883000</v>
      </c>
      <c r="E268" s="44">
        <v>0</v>
      </c>
      <c r="F268" s="44">
        <v>724416</v>
      </c>
      <c r="G268" s="44">
        <v>724416</v>
      </c>
      <c r="H268" s="44">
        <v>-158584</v>
      </c>
      <c r="I268" s="44">
        <v>-17.96</v>
      </c>
      <c r="J268" s="43" t="s">
        <v>234</v>
      </c>
    </row>
    <row r="269" spans="1:10" ht="32.4">
      <c r="A269" s="45" t="s">
        <v>286</v>
      </c>
      <c r="B269" s="44">
        <v>0</v>
      </c>
      <c r="C269" s="44">
        <v>883000</v>
      </c>
      <c r="D269" s="44">
        <v>883000</v>
      </c>
      <c r="E269" s="44">
        <v>0</v>
      </c>
      <c r="F269" s="44">
        <v>724416</v>
      </c>
      <c r="G269" s="44">
        <v>724416</v>
      </c>
      <c r="H269" s="44">
        <v>-158584</v>
      </c>
      <c r="I269" s="44">
        <v>-17.96</v>
      </c>
      <c r="J269" s="43" t="s">
        <v>234</v>
      </c>
    </row>
    <row r="270" spans="1:10" ht="32.4">
      <c r="A270" s="45" t="s">
        <v>282</v>
      </c>
      <c r="B270" s="44">
        <v>0</v>
      </c>
      <c r="C270" s="44">
        <v>70000</v>
      </c>
      <c r="D270" s="44">
        <v>70000</v>
      </c>
      <c r="E270" s="44">
        <v>0</v>
      </c>
      <c r="F270" s="44">
        <v>18200</v>
      </c>
      <c r="G270" s="44">
        <v>18200</v>
      </c>
      <c r="H270" s="44">
        <v>-51800</v>
      </c>
      <c r="I270" s="44">
        <v>-74</v>
      </c>
      <c r="J270" s="43" t="s">
        <v>234</v>
      </c>
    </row>
    <row r="271" spans="1:10">
      <c r="A271" s="45" t="s">
        <v>281</v>
      </c>
      <c r="B271" s="44">
        <v>0</v>
      </c>
      <c r="C271" s="44">
        <v>70000</v>
      </c>
      <c r="D271" s="44">
        <v>70000</v>
      </c>
      <c r="E271" s="44">
        <v>0</v>
      </c>
      <c r="F271" s="44">
        <v>18200</v>
      </c>
      <c r="G271" s="44">
        <v>18200</v>
      </c>
      <c r="H271" s="44">
        <v>-51800</v>
      </c>
      <c r="I271" s="44">
        <v>-74</v>
      </c>
      <c r="J271" s="43" t="s">
        <v>234</v>
      </c>
    </row>
    <row r="272" spans="1:10" ht="32.4">
      <c r="A272" s="45" t="s">
        <v>278</v>
      </c>
      <c r="B272" s="44">
        <v>0</v>
      </c>
      <c r="C272" s="44">
        <v>447000</v>
      </c>
      <c r="D272" s="44">
        <v>447000</v>
      </c>
      <c r="E272" s="44">
        <v>0</v>
      </c>
      <c r="F272" s="44">
        <v>545986</v>
      </c>
      <c r="G272" s="44">
        <v>545986</v>
      </c>
      <c r="H272" s="44">
        <v>98986</v>
      </c>
      <c r="I272" s="44">
        <v>22.14</v>
      </c>
      <c r="J272" s="43" t="s">
        <v>234</v>
      </c>
    </row>
    <row r="273" spans="1:10" ht="32.4">
      <c r="A273" s="45" t="s">
        <v>277</v>
      </c>
      <c r="B273" s="44">
        <v>0</v>
      </c>
      <c r="C273" s="44">
        <v>363000</v>
      </c>
      <c r="D273" s="44">
        <v>363000</v>
      </c>
      <c r="E273" s="44">
        <v>0</v>
      </c>
      <c r="F273" s="44">
        <v>545986</v>
      </c>
      <c r="G273" s="44">
        <v>545986</v>
      </c>
      <c r="H273" s="44">
        <v>182986</v>
      </c>
      <c r="I273" s="44">
        <v>50.41</v>
      </c>
      <c r="J273" s="43" t="s">
        <v>234</v>
      </c>
    </row>
    <row r="274" spans="1:10" ht="32.4">
      <c r="A274" s="45" t="s">
        <v>276</v>
      </c>
      <c r="B274" s="44">
        <v>0</v>
      </c>
      <c r="C274" s="44">
        <v>16000</v>
      </c>
      <c r="D274" s="44">
        <v>16000</v>
      </c>
      <c r="E274" s="44">
        <v>0</v>
      </c>
      <c r="F274" s="44">
        <v>1506</v>
      </c>
      <c r="G274" s="44">
        <v>1506</v>
      </c>
      <c r="H274" s="44">
        <v>-14494</v>
      </c>
      <c r="I274" s="44">
        <v>-90.59</v>
      </c>
      <c r="J274" s="43" t="s">
        <v>234</v>
      </c>
    </row>
    <row r="275" spans="1:10" ht="32.4">
      <c r="A275" s="45" t="s">
        <v>275</v>
      </c>
      <c r="B275" s="44">
        <v>0</v>
      </c>
      <c r="C275" s="44">
        <v>0</v>
      </c>
      <c r="D275" s="44">
        <v>0</v>
      </c>
      <c r="E275" s="44">
        <v>0</v>
      </c>
      <c r="F275" s="44">
        <v>14430</v>
      </c>
      <c r="G275" s="44">
        <v>14430</v>
      </c>
      <c r="H275" s="44">
        <v>14430</v>
      </c>
      <c r="I275" s="44"/>
      <c r="J275" s="43" t="s">
        <v>234</v>
      </c>
    </row>
    <row r="276" spans="1:10" ht="32.4">
      <c r="A276" s="45" t="s">
        <v>274</v>
      </c>
      <c r="B276" s="44">
        <v>0</v>
      </c>
      <c r="C276" s="44">
        <v>134000</v>
      </c>
      <c r="D276" s="44">
        <v>134000</v>
      </c>
      <c r="E276" s="44">
        <v>0</v>
      </c>
      <c r="F276" s="44">
        <v>130224</v>
      </c>
      <c r="G276" s="44">
        <v>130224</v>
      </c>
      <c r="H276" s="44">
        <v>-3776</v>
      </c>
      <c r="I276" s="44">
        <v>-2.82</v>
      </c>
      <c r="J276" s="43" t="s">
        <v>234</v>
      </c>
    </row>
    <row r="277" spans="1:10" ht="32.4">
      <c r="A277" s="45" t="s">
        <v>273</v>
      </c>
      <c r="B277" s="44">
        <v>0</v>
      </c>
      <c r="C277" s="44">
        <v>61000</v>
      </c>
      <c r="D277" s="44">
        <v>61000</v>
      </c>
      <c r="E277" s="44">
        <v>0</v>
      </c>
      <c r="F277" s="44">
        <v>57756</v>
      </c>
      <c r="G277" s="44">
        <v>57756</v>
      </c>
      <c r="H277" s="44">
        <v>-3244</v>
      </c>
      <c r="I277" s="44">
        <v>-5.32</v>
      </c>
      <c r="J277" s="43" t="s">
        <v>234</v>
      </c>
    </row>
    <row r="278" spans="1:10" ht="32.4">
      <c r="A278" s="45" t="s">
        <v>272</v>
      </c>
      <c r="B278" s="44">
        <v>0</v>
      </c>
      <c r="C278" s="44">
        <v>152000</v>
      </c>
      <c r="D278" s="44">
        <v>152000</v>
      </c>
      <c r="E278" s="44">
        <v>0</v>
      </c>
      <c r="F278" s="44">
        <v>342070</v>
      </c>
      <c r="G278" s="44">
        <v>342070</v>
      </c>
      <c r="H278" s="44">
        <v>190070</v>
      </c>
      <c r="I278" s="44">
        <v>125.05</v>
      </c>
      <c r="J278" s="43" t="s">
        <v>234</v>
      </c>
    </row>
    <row r="279" spans="1:10">
      <c r="A279" s="45" t="s">
        <v>269</v>
      </c>
      <c r="B279" s="44">
        <v>0</v>
      </c>
      <c r="C279" s="44">
        <v>84000</v>
      </c>
      <c r="D279" s="44">
        <v>84000</v>
      </c>
      <c r="E279" s="44">
        <v>0</v>
      </c>
      <c r="F279" s="44">
        <v>0</v>
      </c>
      <c r="G279" s="44">
        <v>0</v>
      </c>
      <c r="H279" s="44">
        <v>-84000</v>
      </c>
      <c r="I279" s="44">
        <v>-100</v>
      </c>
      <c r="J279" s="43" t="s">
        <v>234</v>
      </c>
    </row>
    <row r="280" spans="1:10" ht="32.4">
      <c r="A280" s="45" t="s">
        <v>268</v>
      </c>
      <c r="B280" s="44">
        <v>0</v>
      </c>
      <c r="C280" s="44">
        <v>84000</v>
      </c>
      <c r="D280" s="44">
        <v>84000</v>
      </c>
      <c r="E280" s="44">
        <v>0</v>
      </c>
      <c r="F280" s="44">
        <v>0</v>
      </c>
      <c r="G280" s="44">
        <v>0</v>
      </c>
      <c r="H280" s="44">
        <v>-84000</v>
      </c>
      <c r="I280" s="44">
        <v>-100</v>
      </c>
      <c r="J280" s="43" t="s">
        <v>234</v>
      </c>
    </row>
    <row r="281" spans="1:10" ht="32.4">
      <c r="A281" s="45" t="s">
        <v>266</v>
      </c>
      <c r="B281" s="44">
        <v>0</v>
      </c>
      <c r="C281" s="44">
        <v>0</v>
      </c>
      <c r="D281" s="44">
        <v>0</v>
      </c>
      <c r="E281" s="44">
        <v>0</v>
      </c>
      <c r="F281" s="44">
        <v>7557</v>
      </c>
      <c r="G281" s="44">
        <v>7557</v>
      </c>
      <c r="H281" s="44">
        <v>7557</v>
      </c>
      <c r="I281" s="44"/>
      <c r="J281" s="43" t="s">
        <v>234</v>
      </c>
    </row>
    <row r="282" spans="1:10">
      <c r="A282" s="45" t="s">
        <v>257</v>
      </c>
      <c r="B282" s="44">
        <v>0</v>
      </c>
      <c r="C282" s="44">
        <v>0</v>
      </c>
      <c r="D282" s="44">
        <v>0</v>
      </c>
      <c r="E282" s="44">
        <v>0</v>
      </c>
      <c r="F282" s="44">
        <v>7557</v>
      </c>
      <c r="G282" s="44">
        <v>7557</v>
      </c>
      <c r="H282" s="44">
        <v>7557</v>
      </c>
      <c r="I282" s="44"/>
      <c r="J282" s="43" t="s">
        <v>234</v>
      </c>
    </row>
    <row r="283" spans="1:10" ht="32.4">
      <c r="A283" s="45" t="s">
        <v>689</v>
      </c>
      <c r="B283" s="44">
        <v>0</v>
      </c>
      <c r="C283" s="44">
        <v>0</v>
      </c>
      <c r="D283" s="44">
        <v>0</v>
      </c>
      <c r="E283" s="44">
        <v>0</v>
      </c>
      <c r="F283" s="44">
        <v>7557</v>
      </c>
      <c r="G283" s="44">
        <v>7557</v>
      </c>
      <c r="H283" s="44">
        <v>7557</v>
      </c>
      <c r="I283" s="44"/>
      <c r="J283" s="43" t="s">
        <v>234</v>
      </c>
    </row>
    <row r="284" spans="1:10" ht="48.6">
      <c r="A284" s="45" t="s">
        <v>255</v>
      </c>
      <c r="B284" s="44">
        <v>0</v>
      </c>
      <c r="C284" s="44">
        <v>600000</v>
      </c>
      <c r="D284" s="44">
        <v>600000</v>
      </c>
      <c r="E284" s="44">
        <v>0</v>
      </c>
      <c r="F284" s="44">
        <v>349556</v>
      </c>
      <c r="G284" s="44">
        <v>349556</v>
      </c>
      <c r="H284" s="44">
        <v>-250444</v>
      </c>
      <c r="I284" s="44">
        <v>-41.74</v>
      </c>
      <c r="J284" s="43" t="s">
        <v>234</v>
      </c>
    </row>
    <row r="285" spans="1:10" ht="32.4">
      <c r="A285" s="45" t="s">
        <v>251</v>
      </c>
      <c r="B285" s="44">
        <v>0</v>
      </c>
      <c r="C285" s="44">
        <v>600000</v>
      </c>
      <c r="D285" s="44">
        <v>600000</v>
      </c>
      <c r="E285" s="44">
        <v>0</v>
      </c>
      <c r="F285" s="44">
        <v>349556</v>
      </c>
      <c r="G285" s="44">
        <v>349556</v>
      </c>
      <c r="H285" s="44">
        <v>-250444</v>
      </c>
      <c r="I285" s="44">
        <v>-41.74</v>
      </c>
      <c r="J285" s="43" t="s">
        <v>234</v>
      </c>
    </row>
    <row r="286" spans="1:10" ht="33" thickBot="1">
      <c r="A286" s="55" t="s">
        <v>250</v>
      </c>
      <c r="B286" s="54">
        <v>0</v>
      </c>
      <c r="C286" s="54">
        <v>600000</v>
      </c>
      <c r="D286" s="54">
        <v>600000</v>
      </c>
      <c r="E286" s="54">
        <v>0</v>
      </c>
      <c r="F286" s="54">
        <v>349556</v>
      </c>
      <c r="G286" s="54">
        <v>349556</v>
      </c>
      <c r="H286" s="54">
        <v>-250444</v>
      </c>
      <c r="I286" s="54">
        <v>-41.74</v>
      </c>
      <c r="J286" s="53" t="s">
        <v>234</v>
      </c>
    </row>
    <row r="287" spans="1:10">
      <c r="A287" s="165" t="s">
        <v>688</v>
      </c>
      <c r="B287" s="165"/>
      <c r="C287" s="165"/>
      <c r="D287" s="165"/>
      <c r="E287" s="165"/>
      <c r="F287" s="165"/>
      <c r="G287" s="165"/>
      <c r="H287" s="165"/>
      <c r="I287" s="165"/>
      <c r="J287" s="165"/>
    </row>
    <row r="298" ht="16.2" customHeight="1"/>
    <row r="402" ht="16.2" customHeight="1"/>
    <row r="464" ht="16.2" customHeight="1"/>
    <row r="475" ht="16.2" customHeight="1"/>
    <row r="600" ht="16.2" customHeight="1"/>
  </sheetData>
  <mergeCells count="6">
    <mergeCell ref="A287:J287"/>
    <mergeCell ref="A4:A5"/>
    <mergeCell ref="J4:J5"/>
    <mergeCell ref="B4:D4"/>
    <mergeCell ref="E4:G4"/>
    <mergeCell ref="H4:I4"/>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7"/>
  <sheetViews>
    <sheetView zoomScale="75" workbookViewId="0">
      <selection activeCell="D23" sqref="D23"/>
    </sheetView>
  </sheetViews>
  <sheetFormatPr defaultColWidth="22.5546875" defaultRowHeight="16.2"/>
  <cols>
    <col min="1" max="6" width="22.5546875" style="39"/>
    <col min="7" max="16384" width="22.5546875" style="38"/>
  </cols>
  <sheetData>
    <row r="1" spans="1:11" s="52" customFormat="1" ht="22.2">
      <c r="A1" s="7"/>
      <c r="B1" s="7"/>
      <c r="D1" s="7"/>
      <c r="E1" s="7" t="s">
        <v>641</v>
      </c>
      <c r="F1" s="7"/>
      <c r="K1" s="38"/>
    </row>
    <row r="2" spans="1:11" ht="22.2">
      <c r="A2" s="7"/>
      <c r="B2" s="7"/>
      <c r="C2" s="52"/>
      <c r="D2" s="7"/>
      <c r="E2" s="7" t="s">
        <v>708</v>
      </c>
      <c r="F2" s="61"/>
      <c r="G2" s="52"/>
      <c r="H2" s="52"/>
      <c r="I2" s="52"/>
      <c r="J2" s="52"/>
    </row>
    <row r="3" spans="1:11" ht="16.8" thickBot="1">
      <c r="A3" s="6"/>
      <c r="B3" s="9"/>
      <c r="C3" s="38"/>
      <c r="D3" s="9"/>
      <c r="E3" s="9" t="s">
        <v>643</v>
      </c>
      <c r="F3" s="60"/>
      <c r="J3" s="2" t="s">
        <v>677</v>
      </c>
    </row>
    <row r="4" spans="1:11">
      <c r="A4" s="151" t="s">
        <v>678</v>
      </c>
      <c r="B4" s="177" t="s">
        <v>679</v>
      </c>
      <c r="C4" s="178"/>
      <c r="D4" s="179"/>
      <c r="E4" s="177" t="s">
        <v>701</v>
      </c>
      <c r="F4" s="178"/>
      <c r="G4" s="179"/>
      <c r="H4" s="180" t="s">
        <v>702</v>
      </c>
      <c r="I4" s="180"/>
      <c r="J4" s="175" t="s">
        <v>703</v>
      </c>
    </row>
    <row r="5" spans="1:11" ht="33" thickBot="1">
      <c r="A5" s="153"/>
      <c r="B5" s="59" t="s">
        <v>704</v>
      </c>
      <c r="C5" s="59" t="s">
        <v>705</v>
      </c>
      <c r="D5" s="83" t="s">
        <v>706</v>
      </c>
      <c r="E5" s="10" t="s">
        <v>704</v>
      </c>
      <c r="F5" s="59" t="s">
        <v>705</v>
      </c>
      <c r="G5" s="83" t="s">
        <v>706</v>
      </c>
      <c r="H5" s="58" t="s">
        <v>707</v>
      </c>
      <c r="I5" s="57" t="s">
        <v>684</v>
      </c>
      <c r="J5" s="176"/>
    </row>
    <row r="6" spans="1:11">
      <c r="A6" s="56" t="s">
        <v>384</v>
      </c>
      <c r="B6" s="50">
        <v>40000000</v>
      </c>
      <c r="C6" s="50">
        <v>100000000</v>
      </c>
      <c r="D6" s="50">
        <v>140000000</v>
      </c>
      <c r="E6" s="50">
        <v>55184923</v>
      </c>
      <c r="F6" s="50">
        <v>112258112</v>
      </c>
      <c r="G6" s="50">
        <v>167443035</v>
      </c>
      <c r="H6" s="50">
        <v>27443035</v>
      </c>
      <c r="I6" s="50">
        <v>19.600000000000001</v>
      </c>
      <c r="J6" s="49" t="s">
        <v>234</v>
      </c>
    </row>
    <row r="7" spans="1:11" ht="226.8">
      <c r="A7" s="45" t="s">
        <v>383</v>
      </c>
      <c r="B7" s="44">
        <v>40000000</v>
      </c>
      <c r="C7" s="44">
        <v>100000000</v>
      </c>
      <c r="D7" s="44">
        <v>140000000</v>
      </c>
      <c r="E7" s="44">
        <v>55184923</v>
      </c>
      <c r="F7" s="44">
        <v>112258112</v>
      </c>
      <c r="G7" s="44">
        <v>167443035</v>
      </c>
      <c r="H7" s="44">
        <v>27443035</v>
      </c>
      <c r="I7" s="44">
        <v>19.600000000000001</v>
      </c>
      <c r="J7" s="43" t="s">
        <v>709</v>
      </c>
    </row>
    <row r="8" spans="1:11" ht="48.6">
      <c r="A8" s="45" t="s">
        <v>255</v>
      </c>
      <c r="B8" s="44">
        <v>40000000</v>
      </c>
      <c r="C8" s="44">
        <v>100000000</v>
      </c>
      <c r="D8" s="44">
        <v>140000000</v>
      </c>
      <c r="E8" s="44">
        <v>55184923</v>
      </c>
      <c r="F8" s="44">
        <v>112258112</v>
      </c>
      <c r="G8" s="44">
        <v>167443035</v>
      </c>
      <c r="H8" s="44">
        <v>27443035</v>
      </c>
      <c r="I8" s="44">
        <v>19.600000000000001</v>
      </c>
      <c r="J8" s="43" t="s">
        <v>234</v>
      </c>
    </row>
    <row r="9" spans="1:11" ht="226.8">
      <c r="A9" s="45" t="s">
        <v>251</v>
      </c>
      <c r="B9" s="44">
        <v>40000000</v>
      </c>
      <c r="C9" s="44">
        <v>100000000</v>
      </c>
      <c r="D9" s="44">
        <v>140000000</v>
      </c>
      <c r="E9" s="44">
        <v>55184923</v>
      </c>
      <c r="F9" s="44">
        <v>112258112</v>
      </c>
      <c r="G9" s="44">
        <v>167443035</v>
      </c>
      <c r="H9" s="44">
        <v>27443035</v>
      </c>
      <c r="I9" s="44">
        <v>19.600000000000001</v>
      </c>
      <c r="J9" s="43" t="s">
        <v>709</v>
      </c>
    </row>
    <row r="10" spans="1:11" ht="33" thickBot="1">
      <c r="A10" s="55" t="s">
        <v>250</v>
      </c>
      <c r="B10" s="54">
        <v>40000000</v>
      </c>
      <c r="C10" s="54">
        <v>100000000</v>
      </c>
      <c r="D10" s="54">
        <v>140000000</v>
      </c>
      <c r="E10" s="54">
        <v>55184923</v>
      </c>
      <c r="F10" s="54">
        <v>112258112</v>
      </c>
      <c r="G10" s="54">
        <v>167443035</v>
      </c>
      <c r="H10" s="54">
        <v>27443035</v>
      </c>
      <c r="I10" s="54">
        <v>19.600000000000001</v>
      </c>
      <c r="J10" s="53" t="s">
        <v>234</v>
      </c>
    </row>
    <row r="11" spans="1:11">
      <c r="A11" s="165" t="s">
        <v>688</v>
      </c>
      <c r="B11" s="165"/>
      <c r="C11" s="165"/>
      <c r="D11" s="165"/>
      <c r="E11" s="165"/>
      <c r="F11" s="165"/>
      <c r="G11" s="165"/>
      <c r="H11" s="165"/>
      <c r="I11" s="165"/>
      <c r="J11" s="165"/>
    </row>
    <row r="114" ht="16.2" customHeight="1"/>
    <row r="176" ht="16.2" customHeight="1"/>
    <row r="187" ht="16.2" customHeight="1"/>
  </sheetData>
  <mergeCells count="6">
    <mergeCell ref="A11:J11"/>
    <mergeCell ref="A4:A5"/>
    <mergeCell ref="B4:D4"/>
    <mergeCell ref="E4:G4"/>
    <mergeCell ref="H4:I4"/>
    <mergeCell ref="J4:J5"/>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2"/>
  <sheetViews>
    <sheetView zoomScale="75" workbookViewId="0">
      <selection activeCell="G15" sqref="G15"/>
    </sheetView>
  </sheetViews>
  <sheetFormatPr defaultRowHeight="16.2"/>
  <cols>
    <col min="1" max="1" width="31.6640625" style="39" customWidth="1"/>
    <col min="2" max="2" width="24.44140625" style="39" customWidth="1"/>
    <col min="3" max="3" width="23.88671875" style="39" customWidth="1"/>
    <col min="4" max="4" width="20.44140625" style="39" customWidth="1"/>
    <col min="5" max="5" width="21.109375" style="39" customWidth="1"/>
    <col min="6" max="6" width="20.44140625" style="39" customWidth="1"/>
    <col min="7" max="8" width="17.6640625" style="38" customWidth="1"/>
    <col min="9" max="9" width="9.88671875" style="38" customWidth="1"/>
    <col min="10" max="10" width="39.33203125" style="38" customWidth="1"/>
    <col min="11" max="256" width="8.88671875" style="38"/>
    <col min="257" max="257" width="31.6640625" style="38" customWidth="1"/>
    <col min="258" max="258" width="24.44140625" style="38" customWidth="1"/>
    <col min="259" max="259" width="23.88671875" style="38" customWidth="1"/>
    <col min="260" max="260" width="20.44140625" style="38" customWidth="1"/>
    <col min="261" max="261" width="21.109375" style="38" customWidth="1"/>
    <col min="262" max="262" width="20.44140625" style="38" customWidth="1"/>
    <col min="263" max="264" width="17.6640625" style="38" customWidth="1"/>
    <col min="265" max="265" width="9.88671875" style="38" customWidth="1"/>
    <col min="266" max="266" width="39.33203125" style="38" customWidth="1"/>
    <col min="267" max="512" width="8.88671875" style="38"/>
    <col min="513" max="513" width="31.6640625" style="38" customWidth="1"/>
    <col min="514" max="514" width="24.44140625" style="38" customWidth="1"/>
    <col min="515" max="515" width="23.88671875" style="38" customWidth="1"/>
    <col min="516" max="516" width="20.44140625" style="38" customWidth="1"/>
    <col min="517" max="517" width="21.109375" style="38" customWidth="1"/>
    <col min="518" max="518" width="20.44140625" style="38" customWidth="1"/>
    <col min="519" max="520" width="17.6640625" style="38" customWidth="1"/>
    <col min="521" max="521" width="9.88671875" style="38" customWidth="1"/>
    <col min="522" max="522" width="39.33203125" style="38" customWidth="1"/>
    <col min="523" max="768" width="8.88671875" style="38"/>
    <col min="769" max="769" width="31.6640625" style="38" customWidth="1"/>
    <col min="770" max="770" width="24.44140625" style="38" customWidth="1"/>
    <col min="771" max="771" width="23.88671875" style="38" customWidth="1"/>
    <col min="772" max="772" width="20.44140625" style="38" customWidth="1"/>
    <col min="773" max="773" width="21.109375" style="38" customWidth="1"/>
    <col min="774" max="774" width="20.44140625" style="38" customWidth="1"/>
    <col min="775" max="776" width="17.6640625" style="38" customWidth="1"/>
    <col min="777" max="777" width="9.88671875" style="38" customWidth="1"/>
    <col min="778" max="778" width="39.33203125" style="38" customWidth="1"/>
    <col min="779" max="1024" width="8.88671875" style="38"/>
    <col min="1025" max="1025" width="31.6640625" style="38" customWidth="1"/>
    <col min="1026" max="1026" width="24.44140625" style="38" customWidth="1"/>
    <col min="1027" max="1027" width="23.88671875" style="38" customWidth="1"/>
    <col min="1028" max="1028" width="20.44140625" style="38" customWidth="1"/>
    <col min="1029" max="1029" width="21.109375" style="38" customWidth="1"/>
    <col min="1030" max="1030" width="20.44140625" style="38" customWidth="1"/>
    <col min="1031" max="1032" width="17.6640625" style="38" customWidth="1"/>
    <col min="1033" max="1033" width="9.88671875" style="38" customWidth="1"/>
    <col min="1034" max="1034" width="39.33203125" style="38" customWidth="1"/>
    <col min="1035" max="1280" width="8.88671875" style="38"/>
    <col min="1281" max="1281" width="31.6640625" style="38" customWidth="1"/>
    <col min="1282" max="1282" width="24.44140625" style="38" customWidth="1"/>
    <col min="1283" max="1283" width="23.88671875" style="38" customWidth="1"/>
    <col min="1284" max="1284" width="20.44140625" style="38" customWidth="1"/>
    <col min="1285" max="1285" width="21.109375" style="38" customWidth="1"/>
    <col min="1286" max="1286" width="20.44140625" style="38" customWidth="1"/>
    <col min="1287" max="1288" width="17.6640625" style="38" customWidth="1"/>
    <col min="1289" max="1289" width="9.88671875" style="38" customWidth="1"/>
    <col min="1290" max="1290" width="39.33203125" style="38" customWidth="1"/>
    <col min="1291" max="1536" width="8.88671875" style="38"/>
    <col min="1537" max="1537" width="31.6640625" style="38" customWidth="1"/>
    <col min="1538" max="1538" width="24.44140625" style="38" customWidth="1"/>
    <col min="1539" max="1539" width="23.88671875" style="38" customWidth="1"/>
    <col min="1540" max="1540" width="20.44140625" style="38" customWidth="1"/>
    <col min="1541" max="1541" width="21.109375" style="38" customWidth="1"/>
    <col min="1542" max="1542" width="20.44140625" style="38" customWidth="1"/>
    <col min="1543" max="1544" width="17.6640625" style="38" customWidth="1"/>
    <col min="1545" max="1545" width="9.88671875" style="38" customWidth="1"/>
    <col min="1546" max="1546" width="39.33203125" style="38" customWidth="1"/>
    <col min="1547" max="1792" width="8.88671875" style="38"/>
    <col min="1793" max="1793" width="31.6640625" style="38" customWidth="1"/>
    <col min="1794" max="1794" width="24.44140625" style="38" customWidth="1"/>
    <col min="1795" max="1795" width="23.88671875" style="38" customWidth="1"/>
    <col min="1796" max="1796" width="20.44140625" style="38" customWidth="1"/>
    <col min="1797" max="1797" width="21.109375" style="38" customWidth="1"/>
    <col min="1798" max="1798" width="20.44140625" style="38" customWidth="1"/>
    <col min="1799" max="1800" width="17.6640625" style="38" customWidth="1"/>
    <col min="1801" max="1801" width="9.88671875" style="38" customWidth="1"/>
    <col min="1802" max="1802" width="39.33203125" style="38" customWidth="1"/>
    <col min="1803" max="2048" width="8.88671875" style="38"/>
    <col min="2049" max="2049" width="31.6640625" style="38" customWidth="1"/>
    <col min="2050" max="2050" width="24.44140625" style="38" customWidth="1"/>
    <col min="2051" max="2051" width="23.88671875" style="38" customWidth="1"/>
    <col min="2052" max="2052" width="20.44140625" style="38" customWidth="1"/>
    <col min="2053" max="2053" width="21.109375" style="38" customWidth="1"/>
    <col min="2054" max="2054" width="20.44140625" style="38" customWidth="1"/>
    <col min="2055" max="2056" width="17.6640625" style="38" customWidth="1"/>
    <col min="2057" max="2057" width="9.88671875" style="38" customWidth="1"/>
    <col min="2058" max="2058" width="39.33203125" style="38" customWidth="1"/>
    <col min="2059" max="2304" width="8.88671875" style="38"/>
    <col min="2305" max="2305" width="31.6640625" style="38" customWidth="1"/>
    <col min="2306" max="2306" width="24.44140625" style="38" customWidth="1"/>
    <col min="2307" max="2307" width="23.88671875" style="38" customWidth="1"/>
    <col min="2308" max="2308" width="20.44140625" style="38" customWidth="1"/>
    <col min="2309" max="2309" width="21.109375" style="38" customWidth="1"/>
    <col min="2310" max="2310" width="20.44140625" style="38" customWidth="1"/>
    <col min="2311" max="2312" width="17.6640625" style="38" customWidth="1"/>
    <col min="2313" max="2313" width="9.88671875" style="38" customWidth="1"/>
    <col min="2314" max="2314" width="39.33203125" style="38" customWidth="1"/>
    <col min="2315" max="2560" width="8.88671875" style="38"/>
    <col min="2561" max="2561" width="31.6640625" style="38" customWidth="1"/>
    <col min="2562" max="2562" width="24.44140625" style="38" customWidth="1"/>
    <col min="2563" max="2563" width="23.88671875" style="38" customWidth="1"/>
    <col min="2564" max="2564" width="20.44140625" style="38" customWidth="1"/>
    <col min="2565" max="2565" width="21.109375" style="38" customWidth="1"/>
    <col min="2566" max="2566" width="20.44140625" style="38" customWidth="1"/>
    <col min="2567" max="2568" width="17.6640625" style="38" customWidth="1"/>
    <col min="2569" max="2569" width="9.88671875" style="38" customWidth="1"/>
    <col min="2570" max="2570" width="39.33203125" style="38" customWidth="1"/>
    <col min="2571" max="2816" width="8.88671875" style="38"/>
    <col min="2817" max="2817" width="31.6640625" style="38" customWidth="1"/>
    <col min="2818" max="2818" width="24.44140625" style="38" customWidth="1"/>
    <col min="2819" max="2819" width="23.88671875" style="38" customWidth="1"/>
    <col min="2820" max="2820" width="20.44140625" style="38" customWidth="1"/>
    <col min="2821" max="2821" width="21.109375" style="38" customWidth="1"/>
    <col min="2822" max="2822" width="20.44140625" style="38" customWidth="1"/>
    <col min="2823" max="2824" width="17.6640625" style="38" customWidth="1"/>
    <col min="2825" max="2825" width="9.88671875" style="38" customWidth="1"/>
    <col min="2826" max="2826" width="39.33203125" style="38" customWidth="1"/>
    <col min="2827" max="3072" width="8.88671875" style="38"/>
    <col min="3073" max="3073" width="31.6640625" style="38" customWidth="1"/>
    <col min="3074" max="3074" width="24.44140625" style="38" customWidth="1"/>
    <col min="3075" max="3075" width="23.88671875" style="38" customWidth="1"/>
    <col min="3076" max="3076" width="20.44140625" style="38" customWidth="1"/>
    <col min="3077" max="3077" width="21.109375" style="38" customWidth="1"/>
    <col min="3078" max="3078" width="20.44140625" style="38" customWidth="1"/>
    <col min="3079" max="3080" width="17.6640625" style="38" customWidth="1"/>
    <col min="3081" max="3081" width="9.88671875" style="38" customWidth="1"/>
    <col min="3082" max="3082" width="39.33203125" style="38" customWidth="1"/>
    <col min="3083" max="3328" width="8.88671875" style="38"/>
    <col min="3329" max="3329" width="31.6640625" style="38" customWidth="1"/>
    <col min="3330" max="3330" width="24.44140625" style="38" customWidth="1"/>
    <col min="3331" max="3331" width="23.88671875" style="38" customWidth="1"/>
    <col min="3332" max="3332" width="20.44140625" style="38" customWidth="1"/>
    <col min="3333" max="3333" width="21.109375" style="38" customWidth="1"/>
    <col min="3334" max="3334" width="20.44140625" style="38" customWidth="1"/>
    <col min="3335" max="3336" width="17.6640625" style="38" customWidth="1"/>
    <col min="3337" max="3337" width="9.88671875" style="38" customWidth="1"/>
    <col min="3338" max="3338" width="39.33203125" style="38" customWidth="1"/>
    <col min="3339" max="3584" width="8.88671875" style="38"/>
    <col min="3585" max="3585" width="31.6640625" style="38" customWidth="1"/>
    <col min="3586" max="3586" width="24.44140625" style="38" customWidth="1"/>
    <col min="3587" max="3587" width="23.88671875" style="38" customWidth="1"/>
    <col min="3588" max="3588" width="20.44140625" style="38" customWidth="1"/>
    <col min="3589" max="3589" width="21.109375" style="38" customWidth="1"/>
    <col min="3590" max="3590" width="20.44140625" style="38" customWidth="1"/>
    <col min="3591" max="3592" width="17.6640625" style="38" customWidth="1"/>
    <col min="3593" max="3593" width="9.88671875" style="38" customWidth="1"/>
    <col min="3594" max="3594" width="39.33203125" style="38" customWidth="1"/>
    <col min="3595" max="3840" width="8.88671875" style="38"/>
    <col min="3841" max="3841" width="31.6640625" style="38" customWidth="1"/>
    <col min="3842" max="3842" width="24.44140625" style="38" customWidth="1"/>
    <col min="3843" max="3843" width="23.88671875" style="38" customWidth="1"/>
    <col min="3844" max="3844" width="20.44140625" style="38" customWidth="1"/>
    <col min="3845" max="3845" width="21.109375" style="38" customWidth="1"/>
    <col min="3846" max="3846" width="20.44140625" style="38" customWidth="1"/>
    <col min="3847" max="3848" width="17.6640625" style="38" customWidth="1"/>
    <col min="3849" max="3849" width="9.88671875" style="38" customWidth="1"/>
    <col min="3850" max="3850" width="39.33203125" style="38" customWidth="1"/>
    <col min="3851" max="4096" width="8.88671875" style="38"/>
    <col min="4097" max="4097" width="31.6640625" style="38" customWidth="1"/>
    <col min="4098" max="4098" width="24.44140625" style="38" customWidth="1"/>
    <col min="4099" max="4099" width="23.88671875" style="38" customWidth="1"/>
    <col min="4100" max="4100" width="20.44140625" style="38" customWidth="1"/>
    <col min="4101" max="4101" width="21.109375" style="38" customWidth="1"/>
    <col min="4102" max="4102" width="20.44140625" style="38" customWidth="1"/>
    <col min="4103" max="4104" width="17.6640625" style="38" customWidth="1"/>
    <col min="4105" max="4105" width="9.88671875" style="38" customWidth="1"/>
    <col min="4106" max="4106" width="39.33203125" style="38" customWidth="1"/>
    <col min="4107" max="4352" width="8.88671875" style="38"/>
    <col min="4353" max="4353" width="31.6640625" style="38" customWidth="1"/>
    <col min="4354" max="4354" width="24.44140625" style="38" customWidth="1"/>
    <col min="4355" max="4355" width="23.88671875" style="38" customWidth="1"/>
    <col min="4356" max="4356" width="20.44140625" style="38" customWidth="1"/>
    <col min="4357" max="4357" width="21.109375" style="38" customWidth="1"/>
    <col min="4358" max="4358" width="20.44140625" style="38" customWidth="1"/>
    <col min="4359" max="4360" width="17.6640625" style="38" customWidth="1"/>
    <col min="4361" max="4361" width="9.88671875" style="38" customWidth="1"/>
    <col min="4362" max="4362" width="39.33203125" style="38" customWidth="1"/>
    <col min="4363" max="4608" width="8.88671875" style="38"/>
    <col min="4609" max="4609" width="31.6640625" style="38" customWidth="1"/>
    <col min="4610" max="4610" width="24.44140625" style="38" customWidth="1"/>
    <col min="4611" max="4611" width="23.88671875" style="38" customWidth="1"/>
    <col min="4612" max="4612" width="20.44140625" style="38" customWidth="1"/>
    <col min="4613" max="4613" width="21.109375" style="38" customWidth="1"/>
    <col min="4614" max="4614" width="20.44140625" style="38" customWidth="1"/>
    <col min="4615" max="4616" width="17.6640625" style="38" customWidth="1"/>
    <col min="4617" max="4617" width="9.88671875" style="38" customWidth="1"/>
    <col min="4618" max="4618" width="39.33203125" style="38" customWidth="1"/>
    <col min="4619" max="4864" width="8.88671875" style="38"/>
    <col min="4865" max="4865" width="31.6640625" style="38" customWidth="1"/>
    <col min="4866" max="4866" width="24.44140625" style="38" customWidth="1"/>
    <col min="4867" max="4867" width="23.88671875" style="38" customWidth="1"/>
    <col min="4868" max="4868" width="20.44140625" style="38" customWidth="1"/>
    <col min="4869" max="4869" width="21.109375" style="38" customWidth="1"/>
    <col min="4870" max="4870" width="20.44140625" style="38" customWidth="1"/>
    <col min="4871" max="4872" width="17.6640625" style="38" customWidth="1"/>
    <col min="4873" max="4873" width="9.88671875" style="38" customWidth="1"/>
    <col min="4874" max="4874" width="39.33203125" style="38" customWidth="1"/>
    <col min="4875" max="5120" width="8.88671875" style="38"/>
    <col min="5121" max="5121" width="31.6640625" style="38" customWidth="1"/>
    <col min="5122" max="5122" width="24.44140625" style="38" customWidth="1"/>
    <col min="5123" max="5123" width="23.88671875" style="38" customWidth="1"/>
    <col min="5124" max="5124" width="20.44140625" style="38" customWidth="1"/>
    <col min="5125" max="5125" width="21.109375" style="38" customWidth="1"/>
    <col min="5126" max="5126" width="20.44140625" style="38" customWidth="1"/>
    <col min="5127" max="5128" width="17.6640625" style="38" customWidth="1"/>
    <col min="5129" max="5129" width="9.88671875" style="38" customWidth="1"/>
    <col min="5130" max="5130" width="39.33203125" style="38" customWidth="1"/>
    <col min="5131" max="5376" width="8.88671875" style="38"/>
    <col min="5377" max="5377" width="31.6640625" style="38" customWidth="1"/>
    <col min="5378" max="5378" width="24.44140625" style="38" customWidth="1"/>
    <col min="5379" max="5379" width="23.88671875" style="38" customWidth="1"/>
    <col min="5380" max="5380" width="20.44140625" style="38" customWidth="1"/>
    <col min="5381" max="5381" width="21.109375" style="38" customWidth="1"/>
    <col min="5382" max="5382" width="20.44140625" style="38" customWidth="1"/>
    <col min="5383" max="5384" width="17.6640625" style="38" customWidth="1"/>
    <col min="5385" max="5385" width="9.88671875" style="38" customWidth="1"/>
    <col min="5386" max="5386" width="39.33203125" style="38" customWidth="1"/>
    <col min="5387" max="5632" width="8.88671875" style="38"/>
    <col min="5633" max="5633" width="31.6640625" style="38" customWidth="1"/>
    <col min="5634" max="5634" width="24.44140625" style="38" customWidth="1"/>
    <col min="5635" max="5635" width="23.88671875" style="38" customWidth="1"/>
    <col min="5636" max="5636" width="20.44140625" style="38" customWidth="1"/>
    <col min="5637" max="5637" width="21.109375" style="38" customWidth="1"/>
    <col min="5638" max="5638" width="20.44140625" style="38" customWidth="1"/>
    <col min="5639" max="5640" width="17.6640625" style="38" customWidth="1"/>
    <col min="5641" max="5641" width="9.88671875" style="38" customWidth="1"/>
    <col min="5642" max="5642" width="39.33203125" style="38" customWidth="1"/>
    <col min="5643" max="5888" width="8.88671875" style="38"/>
    <col min="5889" max="5889" width="31.6640625" style="38" customWidth="1"/>
    <col min="5890" max="5890" width="24.44140625" style="38" customWidth="1"/>
    <col min="5891" max="5891" width="23.88671875" style="38" customWidth="1"/>
    <col min="5892" max="5892" width="20.44140625" style="38" customWidth="1"/>
    <col min="5893" max="5893" width="21.109375" style="38" customWidth="1"/>
    <col min="5894" max="5894" width="20.44140625" style="38" customWidth="1"/>
    <col min="5895" max="5896" width="17.6640625" style="38" customWidth="1"/>
    <col min="5897" max="5897" width="9.88671875" style="38" customWidth="1"/>
    <col min="5898" max="5898" width="39.33203125" style="38" customWidth="1"/>
    <col min="5899" max="6144" width="8.88671875" style="38"/>
    <col min="6145" max="6145" width="31.6640625" style="38" customWidth="1"/>
    <col min="6146" max="6146" width="24.44140625" style="38" customWidth="1"/>
    <col min="6147" max="6147" width="23.88671875" style="38" customWidth="1"/>
    <col min="6148" max="6148" width="20.44140625" style="38" customWidth="1"/>
    <col min="6149" max="6149" width="21.109375" style="38" customWidth="1"/>
    <col min="6150" max="6150" width="20.44140625" style="38" customWidth="1"/>
    <col min="6151" max="6152" width="17.6640625" style="38" customWidth="1"/>
    <col min="6153" max="6153" width="9.88671875" style="38" customWidth="1"/>
    <col min="6154" max="6154" width="39.33203125" style="38" customWidth="1"/>
    <col min="6155" max="6400" width="8.88671875" style="38"/>
    <col min="6401" max="6401" width="31.6640625" style="38" customWidth="1"/>
    <col min="6402" max="6402" width="24.44140625" style="38" customWidth="1"/>
    <col min="6403" max="6403" width="23.88671875" style="38" customWidth="1"/>
    <col min="6404" max="6404" width="20.44140625" style="38" customWidth="1"/>
    <col min="6405" max="6405" width="21.109375" style="38" customWidth="1"/>
    <col min="6406" max="6406" width="20.44140625" style="38" customWidth="1"/>
    <col min="6407" max="6408" width="17.6640625" style="38" customWidth="1"/>
    <col min="6409" max="6409" width="9.88671875" style="38" customWidth="1"/>
    <col min="6410" max="6410" width="39.33203125" style="38" customWidth="1"/>
    <col min="6411" max="6656" width="8.88671875" style="38"/>
    <col min="6657" max="6657" width="31.6640625" style="38" customWidth="1"/>
    <col min="6658" max="6658" width="24.44140625" style="38" customWidth="1"/>
    <col min="6659" max="6659" width="23.88671875" style="38" customWidth="1"/>
    <col min="6660" max="6660" width="20.44140625" style="38" customWidth="1"/>
    <col min="6661" max="6661" width="21.109375" style="38" customWidth="1"/>
    <col min="6662" max="6662" width="20.44140625" style="38" customWidth="1"/>
    <col min="6663" max="6664" width="17.6640625" style="38" customWidth="1"/>
    <col min="6665" max="6665" width="9.88671875" style="38" customWidth="1"/>
    <col min="6666" max="6666" width="39.33203125" style="38" customWidth="1"/>
    <col min="6667" max="6912" width="8.88671875" style="38"/>
    <col min="6913" max="6913" width="31.6640625" style="38" customWidth="1"/>
    <col min="6914" max="6914" width="24.44140625" style="38" customWidth="1"/>
    <col min="6915" max="6915" width="23.88671875" style="38" customWidth="1"/>
    <col min="6916" max="6916" width="20.44140625" style="38" customWidth="1"/>
    <col min="6917" max="6917" width="21.109375" style="38" customWidth="1"/>
    <col min="6918" max="6918" width="20.44140625" style="38" customWidth="1"/>
    <col min="6919" max="6920" width="17.6640625" style="38" customWidth="1"/>
    <col min="6921" max="6921" width="9.88671875" style="38" customWidth="1"/>
    <col min="6922" max="6922" width="39.33203125" style="38" customWidth="1"/>
    <col min="6923" max="7168" width="8.88671875" style="38"/>
    <col min="7169" max="7169" width="31.6640625" style="38" customWidth="1"/>
    <col min="7170" max="7170" width="24.44140625" style="38" customWidth="1"/>
    <col min="7171" max="7171" width="23.88671875" style="38" customWidth="1"/>
    <col min="7172" max="7172" width="20.44140625" style="38" customWidth="1"/>
    <col min="7173" max="7173" width="21.109375" style="38" customWidth="1"/>
    <col min="7174" max="7174" width="20.44140625" style="38" customWidth="1"/>
    <col min="7175" max="7176" width="17.6640625" style="38" customWidth="1"/>
    <col min="7177" max="7177" width="9.88671875" style="38" customWidth="1"/>
    <col min="7178" max="7178" width="39.33203125" style="38" customWidth="1"/>
    <col min="7179" max="7424" width="8.88671875" style="38"/>
    <col min="7425" max="7425" width="31.6640625" style="38" customWidth="1"/>
    <col min="7426" max="7426" width="24.44140625" style="38" customWidth="1"/>
    <col min="7427" max="7427" width="23.88671875" style="38" customWidth="1"/>
    <col min="7428" max="7428" width="20.44140625" style="38" customWidth="1"/>
    <col min="7429" max="7429" width="21.109375" style="38" customWidth="1"/>
    <col min="7430" max="7430" width="20.44140625" style="38" customWidth="1"/>
    <col min="7431" max="7432" width="17.6640625" style="38" customWidth="1"/>
    <col min="7433" max="7433" width="9.88671875" style="38" customWidth="1"/>
    <col min="7434" max="7434" width="39.33203125" style="38" customWidth="1"/>
    <col min="7435" max="7680" width="8.88671875" style="38"/>
    <col min="7681" max="7681" width="31.6640625" style="38" customWidth="1"/>
    <col min="7682" max="7682" width="24.44140625" style="38" customWidth="1"/>
    <col min="7683" max="7683" width="23.88671875" style="38" customWidth="1"/>
    <col min="7684" max="7684" width="20.44140625" style="38" customWidth="1"/>
    <col min="7685" max="7685" width="21.109375" style="38" customWidth="1"/>
    <col min="7686" max="7686" width="20.44140625" style="38" customWidth="1"/>
    <col min="7687" max="7688" width="17.6640625" style="38" customWidth="1"/>
    <col min="7689" max="7689" width="9.88671875" style="38" customWidth="1"/>
    <col min="7690" max="7690" width="39.33203125" style="38" customWidth="1"/>
    <col min="7691" max="7936" width="8.88671875" style="38"/>
    <col min="7937" max="7937" width="31.6640625" style="38" customWidth="1"/>
    <col min="7938" max="7938" width="24.44140625" style="38" customWidth="1"/>
    <col min="7939" max="7939" width="23.88671875" style="38" customWidth="1"/>
    <col min="7940" max="7940" width="20.44140625" style="38" customWidth="1"/>
    <col min="7941" max="7941" width="21.109375" style="38" customWidth="1"/>
    <col min="7942" max="7942" width="20.44140625" style="38" customWidth="1"/>
    <col min="7943" max="7944" width="17.6640625" style="38" customWidth="1"/>
    <col min="7945" max="7945" width="9.88671875" style="38" customWidth="1"/>
    <col min="7946" max="7946" width="39.33203125" style="38" customWidth="1"/>
    <col min="7947" max="8192" width="8.88671875" style="38"/>
    <col min="8193" max="8193" width="31.6640625" style="38" customWidth="1"/>
    <col min="8194" max="8194" width="24.44140625" style="38" customWidth="1"/>
    <col min="8195" max="8195" width="23.88671875" style="38" customWidth="1"/>
    <col min="8196" max="8196" width="20.44140625" style="38" customWidth="1"/>
    <col min="8197" max="8197" width="21.109375" style="38" customWidth="1"/>
    <col min="8198" max="8198" width="20.44140625" style="38" customWidth="1"/>
    <col min="8199" max="8200" width="17.6640625" style="38" customWidth="1"/>
    <col min="8201" max="8201" width="9.88671875" style="38" customWidth="1"/>
    <col min="8202" max="8202" width="39.33203125" style="38" customWidth="1"/>
    <col min="8203" max="8448" width="8.88671875" style="38"/>
    <col min="8449" max="8449" width="31.6640625" style="38" customWidth="1"/>
    <col min="8450" max="8450" width="24.44140625" style="38" customWidth="1"/>
    <col min="8451" max="8451" width="23.88671875" style="38" customWidth="1"/>
    <col min="8452" max="8452" width="20.44140625" style="38" customWidth="1"/>
    <col min="8453" max="8453" width="21.109375" style="38" customWidth="1"/>
    <col min="8454" max="8454" width="20.44140625" style="38" customWidth="1"/>
    <col min="8455" max="8456" width="17.6640625" style="38" customWidth="1"/>
    <col min="8457" max="8457" width="9.88671875" style="38" customWidth="1"/>
    <col min="8458" max="8458" width="39.33203125" style="38" customWidth="1"/>
    <col min="8459" max="8704" width="8.88671875" style="38"/>
    <col min="8705" max="8705" width="31.6640625" style="38" customWidth="1"/>
    <col min="8706" max="8706" width="24.44140625" style="38" customWidth="1"/>
    <col min="8707" max="8707" width="23.88671875" style="38" customWidth="1"/>
    <col min="8708" max="8708" width="20.44140625" style="38" customWidth="1"/>
    <col min="8709" max="8709" width="21.109375" style="38" customWidth="1"/>
    <col min="8710" max="8710" width="20.44140625" style="38" customWidth="1"/>
    <col min="8711" max="8712" width="17.6640625" style="38" customWidth="1"/>
    <col min="8713" max="8713" width="9.88671875" style="38" customWidth="1"/>
    <col min="8714" max="8714" width="39.33203125" style="38" customWidth="1"/>
    <col min="8715" max="8960" width="8.88671875" style="38"/>
    <col min="8961" max="8961" width="31.6640625" style="38" customWidth="1"/>
    <col min="8962" max="8962" width="24.44140625" style="38" customWidth="1"/>
    <col min="8963" max="8963" width="23.88671875" style="38" customWidth="1"/>
    <col min="8964" max="8964" width="20.44140625" style="38" customWidth="1"/>
    <col min="8965" max="8965" width="21.109375" style="38" customWidth="1"/>
    <col min="8966" max="8966" width="20.44140625" style="38" customWidth="1"/>
    <col min="8967" max="8968" width="17.6640625" style="38" customWidth="1"/>
    <col min="8969" max="8969" width="9.88671875" style="38" customWidth="1"/>
    <col min="8970" max="8970" width="39.33203125" style="38" customWidth="1"/>
    <col min="8971" max="9216" width="8.88671875" style="38"/>
    <col min="9217" max="9217" width="31.6640625" style="38" customWidth="1"/>
    <col min="9218" max="9218" width="24.44140625" style="38" customWidth="1"/>
    <col min="9219" max="9219" width="23.88671875" style="38" customWidth="1"/>
    <col min="9220" max="9220" width="20.44140625" style="38" customWidth="1"/>
    <col min="9221" max="9221" width="21.109375" style="38" customWidth="1"/>
    <col min="9222" max="9222" width="20.44140625" style="38" customWidth="1"/>
    <col min="9223" max="9224" width="17.6640625" style="38" customWidth="1"/>
    <col min="9225" max="9225" width="9.88671875" style="38" customWidth="1"/>
    <col min="9226" max="9226" width="39.33203125" style="38" customWidth="1"/>
    <col min="9227" max="9472" width="8.88671875" style="38"/>
    <col min="9473" max="9473" width="31.6640625" style="38" customWidth="1"/>
    <col min="9474" max="9474" width="24.44140625" style="38" customWidth="1"/>
    <col min="9475" max="9475" width="23.88671875" style="38" customWidth="1"/>
    <col min="9476" max="9476" width="20.44140625" style="38" customWidth="1"/>
    <col min="9477" max="9477" width="21.109375" style="38" customWidth="1"/>
    <col min="9478" max="9478" width="20.44140625" style="38" customWidth="1"/>
    <col min="9479" max="9480" width="17.6640625" style="38" customWidth="1"/>
    <col min="9481" max="9481" width="9.88671875" style="38" customWidth="1"/>
    <col min="9482" max="9482" width="39.33203125" style="38" customWidth="1"/>
    <col min="9483" max="9728" width="8.88671875" style="38"/>
    <col min="9729" max="9729" width="31.6640625" style="38" customWidth="1"/>
    <col min="9730" max="9730" width="24.44140625" style="38" customWidth="1"/>
    <col min="9731" max="9731" width="23.88671875" style="38" customWidth="1"/>
    <col min="9732" max="9732" width="20.44140625" style="38" customWidth="1"/>
    <col min="9733" max="9733" width="21.109375" style="38" customWidth="1"/>
    <col min="9734" max="9734" width="20.44140625" style="38" customWidth="1"/>
    <col min="9735" max="9736" width="17.6640625" style="38" customWidth="1"/>
    <col min="9737" max="9737" width="9.88671875" style="38" customWidth="1"/>
    <col min="9738" max="9738" width="39.33203125" style="38" customWidth="1"/>
    <col min="9739" max="9984" width="8.88671875" style="38"/>
    <col min="9985" max="9985" width="31.6640625" style="38" customWidth="1"/>
    <col min="9986" max="9986" width="24.44140625" style="38" customWidth="1"/>
    <col min="9987" max="9987" width="23.88671875" style="38" customWidth="1"/>
    <col min="9988" max="9988" width="20.44140625" style="38" customWidth="1"/>
    <col min="9989" max="9989" width="21.109375" style="38" customWidth="1"/>
    <col min="9990" max="9990" width="20.44140625" style="38" customWidth="1"/>
    <col min="9991" max="9992" width="17.6640625" style="38" customWidth="1"/>
    <col min="9993" max="9993" width="9.88671875" style="38" customWidth="1"/>
    <col min="9994" max="9994" width="39.33203125" style="38" customWidth="1"/>
    <col min="9995" max="10240" width="8.88671875" style="38"/>
    <col min="10241" max="10241" width="31.6640625" style="38" customWidth="1"/>
    <col min="10242" max="10242" width="24.44140625" style="38" customWidth="1"/>
    <col min="10243" max="10243" width="23.88671875" style="38" customWidth="1"/>
    <col min="10244" max="10244" width="20.44140625" style="38" customWidth="1"/>
    <col min="10245" max="10245" width="21.109375" style="38" customWidth="1"/>
    <col min="10246" max="10246" width="20.44140625" style="38" customWidth="1"/>
    <col min="10247" max="10248" width="17.6640625" style="38" customWidth="1"/>
    <col min="10249" max="10249" width="9.88671875" style="38" customWidth="1"/>
    <col min="10250" max="10250" width="39.33203125" style="38" customWidth="1"/>
    <col min="10251" max="10496" width="8.88671875" style="38"/>
    <col min="10497" max="10497" width="31.6640625" style="38" customWidth="1"/>
    <col min="10498" max="10498" width="24.44140625" style="38" customWidth="1"/>
    <col min="10499" max="10499" width="23.88671875" style="38" customWidth="1"/>
    <col min="10500" max="10500" width="20.44140625" style="38" customWidth="1"/>
    <col min="10501" max="10501" width="21.109375" style="38" customWidth="1"/>
    <col min="10502" max="10502" width="20.44140625" style="38" customWidth="1"/>
    <col min="10503" max="10504" width="17.6640625" style="38" customWidth="1"/>
    <col min="10505" max="10505" width="9.88671875" style="38" customWidth="1"/>
    <col min="10506" max="10506" width="39.33203125" style="38" customWidth="1"/>
    <col min="10507" max="10752" width="8.88671875" style="38"/>
    <col min="10753" max="10753" width="31.6640625" style="38" customWidth="1"/>
    <col min="10754" max="10754" width="24.44140625" style="38" customWidth="1"/>
    <col min="10755" max="10755" width="23.88671875" style="38" customWidth="1"/>
    <col min="10756" max="10756" width="20.44140625" style="38" customWidth="1"/>
    <col min="10757" max="10757" width="21.109375" style="38" customWidth="1"/>
    <col min="10758" max="10758" width="20.44140625" style="38" customWidth="1"/>
    <col min="10759" max="10760" width="17.6640625" style="38" customWidth="1"/>
    <col min="10761" max="10761" width="9.88671875" style="38" customWidth="1"/>
    <col min="10762" max="10762" width="39.33203125" style="38" customWidth="1"/>
    <col min="10763" max="11008" width="8.88671875" style="38"/>
    <col min="11009" max="11009" width="31.6640625" style="38" customWidth="1"/>
    <col min="11010" max="11010" width="24.44140625" style="38" customWidth="1"/>
    <col min="11011" max="11011" width="23.88671875" style="38" customWidth="1"/>
    <col min="11012" max="11012" width="20.44140625" style="38" customWidth="1"/>
    <col min="11013" max="11013" width="21.109375" style="38" customWidth="1"/>
    <col min="11014" max="11014" width="20.44140625" style="38" customWidth="1"/>
    <col min="11015" max="11016" width="17.6640625" style="38" customWidth="1"/>
    <col min="11017" max="11017" width="9.88671875" style="38" customWidth="1"/>
    <col min="11018" max="11018" width="39.33203125" style="38" customWidth="1"/>
    <col min="11019" max="11264" width="8.88671875" style="38"/>
    <col min="11265" max="11265" width="31.6640625" style="38" customWidth="1"/>
    <col min="11266" max="11266" width="24.44140625" style="38" customWidth="1"/>
    <col min="11267" max="11267" width="23.88671875" style="38" customWidth="1"/>
    <col min="11268" max="11268" width="20.44140625" style="38" customWidth="1"/>
    <col min="11269" max="11269" width="21.109375" style="38" customWidth="1"/>
    <col min="11270" max="11270" width="20.44140625" style="38" customWidth="1"/>
    <col min="11271" max="11272" width="17.6640625" style="38" customWidth="1"/>
    <col min="11273" max="11273" width="9.88671875" style="38" customWidth="1"/>
    <col min="11274" max="11274" width="39.33203125" style="38" customWidth="1"/>
    <col min="11275" max="11520" width="8.88671875" style="38"/>
    <col min="11521" max="11521" width="31.6640625" style="38" customWidth="1"/>
    <col min="11522" max="11522" width="24.44140625" style="38" customWidth="1"/>
    <col min="11523" max="11523" width="23.88671875" style="38" customWidth="1"/>
    <col min="11524" max="11524" width="20.44140625" style="38" customWidth="1"/>
    <col min="11525" max="11525" width="21.109375" style="38" customWidth="1"/>
    <col min="11526" max="11526" width="20.44140625" style="38" customWidth="1"/>
    <col min="11527" max="11528" width="17.6640625" style="38" customWidth="1"/>
    <col min="11529" max="11529" width="9.88671875" style="38" customWidth="1"/>
    <col min="11530" max="11530" width="39.33203125" style="38" customWidth="1"/>
    <col min="11531" max="11776" width="8.88671875" style="38"/>
    <col min="11777" max="11777" width="31.6640625" style="38" customWidth="1"/>
    <col min="11778" max="11778" width="24.44140625" style="38" customWidth="1"/>
    <col min="11779" max="11779" width="23.88671875" style="38" customWidth="1"/>
    <col min="11780" max="11780" width="20.44140625" style="38" customWidth="1"/>
    <col min="11781" max="11781" width="21.109375" style="38" customWidth="1"/>
    <col min="11782" max="11782" width="20.44140625" style="38" customWidth="1"/>
    <col min="11783" max="11784" width="17.6640625" style="38" customWidth="1"/>
    <col min="11785" max="11785" width="9.88671875" style="38" customWidth="1"/>
    <col min="11786" max="11786" width="39.33203125" style="38" customWidth="1"/>
    <col min="11787" max="12032" width="8.88671875" style="38"/>
    <col min="12033" max="12033" width="31.6640625" style="38" customWidth="1"/>
    <col min="12034" max="12034" width="24.44140625" style="38" customWidth="1"/>
    <col min="12035" max="12035" width="23.88671875" style="38" customWidth="1"/>
    <col min="12036" max="12036" width="20.44140625" style="38" customWidth="1"/>
    <col min="12037" max="12037" width="21.109375" style="38" customWidth="1"/>
    <col min="12038" max="12038" width="20.44140625" style="38" customWidth="1"/>
    <col min="12039" max="12040" width="17.6640625" style="38" customWidth="1"/>
    <col min="12041" max="12041" width="9.88671875" style="38" customWidth="1"/>
    <col min="12042" max="12042" width="39.33203125" style="38" customWidth="1"/>
    <col min="12043" max="12288" width="8.88671875" style="38"/>
    <col min="12289" max="12289" width="31.6640625" style="38" customWidth="1"/>
    <col min="12290" max="12290" width="24.44140625" style="38" customWidth="1"/>
    <col min="12291" max="12291" width="23.88671875" style="38" customWidth="1"/>
    <col min="12292" max="12292" width="20.44140625" style="38" customWidth="1"/>
    <col min="12293" max="12293" width="21.109375" style="38" customWidth="1"/>
    <col min="12294" max="12294" width="20.44140625" style="38" customWidth="1"/>
    <col min="12295" max="12296" width="17.6640625" style="38" customWidth="1"/>
    <col min="12297" max="12297" width="9.88671875" style="38" customWidth="1"/>
    <col min="12298" max="12298" width="39.33203125" style="38" customWidth="1"/>
    <col min="12299" max="12544" width="8.88671875" style="38"/>
    <col min="12545" max="12545" width="31.6640625" style="38" customWidth="1"/>
    <col min="12546" max="12546" width="24.44140625" style="38" customWidth="1"/>
    <col min="12547" max="12547" width="23.88671875" style="38" customWidth="1"/>
    <col min="12548" max="12548" width="20.44140625" style="38" customWidth="1"/>
    <col min="12549" max="12549" width="21.109375" style="38" customWidth="1"/>
    <col min="12550" max="12550" width="20.44140625" style="38" customWidth="1"/>
    <col min="12551" max="12552" width="17.6640625" style="38" customWidth="1"/>
    <col min="12553" max="12553" width="9.88671875" style="38" customWidth="1"/>
    <col min="12554" max="12554" width="39.33203125" style="38" customWidth="1"/>
    <col min="12555" max="12800" width="8.88671875" style="38"/>
    <col min="12801" max="12801" width="31.6640625" style="38" customWidth="1"/>
    <col min="12802" max="12802" width="24.44140625" style="38" customWidth="1"/>
    <col min="12803" max="12803" width="23.88671875" style="38" customWidth="1"/>
    <col min="12804" max="12804" width="20.44140625" style="38" customWidth="1"/>
    <col min="12805" max="12805" width="21.109375" style="38" customWidth="1"/>
    <col min="12806" max="12806" width="20.44140625" style="38" customWidth="1"/>
    <col min="12807" max="12808" width="17.6640625" style="38" customWidth="1"/>
    <col min="12809" max="12809" width="9.88671875" style="38" customWidth="1"/>
    <col min="12810" max="12810" width="39.33203125" style="38" customWidth="1"/>
    <col min="12811" max="13056" width="8.88671875" style="38"/>
    <col min="13057" max="13057" width="31.6640625" style="38" customWidth="1"/>
    <col min="13058" max="13058" width="24.44140625" style="38" customWidth="1"/>
    <col min="13059" max="13059" width="23.88671875" style="38" customWidth="1"/>
    <col min="13060" max="13060" width="20.44140625" style="38" customWidth="1"/>
    <col min="13061" max="13061" width="21.109375" style="38" customWidth="1"/>
    <col min="13062" max="13062" width="20.44140625" style="38" customWidth="1"/>
    <col min="13063" max="13064" width="17.6640625" style="38" customWidth="1"/>
    <col min="13065" max="13065" width="9.88671875" style="38" customWidth="1"/>
    <col min="13066" max="13066" width="39.33203125" style="38" customWidth="1"/>
    <col min="13067" max="13312" width="8.88671875" style="38"/>
    <col min="13313" max="13313" width="31.6640625" style="38" customWidth="1"/>
    <col min="13314" max="13314" width="24.44140625" style="38" customWidth="1"/>
    <col min="13315" max="13315" width="23.88671875" style="38" customWidth="1"/>
    <col min="13316" max="13316" width="20.44140625" style="38" customWidth="1"/>
    <col min="13317" max="13317" width="21.109375" style="38" customWidth="1"/>
    <col min="13318" max="13318" width="20.44140625" style="38" customWidth="1"/>
    <col min="13319" max="13320" width="17.6640625" style="38" customWidth="1"/>
    <col min="13321" max="13321" width="9.88671875" style="38" customWidth="1"/>
    <col min="13322" max="13322" width="39.33203125" style="38" customWidth="1"/>
    <col min="13323" max="13568" width="8.88671875" style="38"/>
    <col min="13569" max="13569" width="31.6640625" style="38" customWidth="1"/>
    <col min="13570" max="13570" width="24.44140625" style="38" customWidth="1"/>
    <col min="13571" max="13571" width="23.88671875" style="38" customWidth="1"/>
    <col min="13572" max="13572" width="20.44140625" style="38" customWidth="1"/>
    <col min="13573" max="13573" width="21.109375" style="38" customWidth="1"/>
    <col min="13574" max="13574" width="20.44140625" style="38" customWidth="1"/>
    <col min="13575" max="13576" width="17.6640625" style="38" customWidth="1"/>
    <col min="13577" max="13577" width="9.88671875" style="38" customWidth="1"/>
    <col min="13578" max="13578" width="39.33203125" style="38" customWidth="1"/>
    <col min="13579" max="13824" width="8.88671875" style="38"/>
    <col min="13825" max="13825" width="31.6640625" style="38" customWidth="1"/>
    <col min="13826" max="13826" width="24.44140625" style="38" customWidth="1"/>
    <col min="13827" max="13827" width="23.88671875" style="38" customWidth="1"/>
    <col min="13828" max="13828" width="20.44140625" style="38" customWidth="1"/>
    <col min="13829" max="13829" width="21.109375" style="38" customWidth="1"/>
    <col min="13830" max="13830" width="20.44140625" style="38" customWidth="1"/>
    <col min="13831" max="13832" width="17.6640625" style="38" customWidth="1"/>
    <col min="13833" max="13833" width="9.88671875" style="38" customWidth="1"/>
    <col min="13834" max="13834" width="39.33203125" style="38" customWidth="1"/>
    <col min="13835" max="14080" width="8.88671875" style="38"/>
    <col min="14081" max="14081" width="31.6640625" style="38" customWidth="1"/>
    <col min="14082" max="14082" width="24.44140625" style="38" customWidth="1"/>
    <col min="14083" max="14083" width="23.88671875" style="38" customWidth="1"/>
    <col min="14084" max="14084" width="20.44140625" style="38" customWidth="1"/>
    <col min="14085" max="14085" width="21.109375" style="38" customWidth="1"/>
    <col min="14086" max="14086" width="20.44140625" style="38" customWidth="1"/>
    <col min="14087" max="14088" width="17.6640625" style="38" customWidth="1"/>
    <col min="14089" max="14089" width="9.88671875" style="38" customWidth="1"/>
    <col min="14090" max="14090" width="39.33203125" style="38" customWidth="1"/>
    <col min="14091" max="14336" width="8.88671875" style="38"/>
    <col min="14337" max="14337" width="31.6640625" style="38" customWidth="1"/>
    <col min="14338" max="14338" width="24.44140625" style="38" customWidth="1"/>
    <col min="14339" max="14339" width="23.88671875" style="38" customWidth="1"/>
    <col min="14340" max="14340" width="20.44140625" style="38" customWidth="1"/>
    <col min="14341" max="14341" width="21.109375" style="38" customWidth="1"/>
    <col min="14342" max="14342" width="20.44140625" style="38" customWidth="1"/>
    <col min="14343" max="14344" width="17.6640625" style="38" customWidth="1"/>
    <col min="14345" max="14345" width="9.88671875" style="38" customWidth="1"/>
    <col min="14346" max="14346" width="39.33203125" style="38" customWidth="1"/>
    <col min="14347" max="14592" width="8.88671875" style="38"/>
    <col min="14593" max="14593" width="31.6640625" style="38" customWidth="1"/>
    <col min="14594" max="14594" width="24.44140625" style="38" customWidth="1"/>
    <col min="14595" max="14595" width="23.88671875" style="38" customWidth="1"/>
    <col min="14596" max="14596" width="20.44140625" style="38" customWidth="1"/>
    <col min="14597" max="14597" width="21.109375" style="38" customWidth="1"/>
    <col min="14598" max="14598" width="20.44140625" style="38" customWidth="1"/>
    <col min="14599" max="14600" width="17.6640625" style="38" customWidth="1"/>
    <col min="14601" max="14601" width="9.88671875" style="38" customWidth="1"/>
    <col min="14602" max="14602" width="39.33203125" style="38" customWidth="1"/>
    <col min="14603" max="14848" width="8.88671875" style="38"/>
    <col min="14849" max="14849" width="31.6640625" style="38" customWidth="1"/>
    <col min="14850" max="14850" width="24.44140625" style="38" customWidth="1"/>
    <col min="14851" max="14851" width="23.88671875" style="38" customWidth="1"/>
    <col min="14852" max="14852" width="20.44140625" style="38" customWidth="1"/>
    <col min="14853" max="14853" width="21.109375" style="38" customWidth="1"/>
    <col min="14854" max="14854" width="20.44140625" style="38" customWidth="1"/>
    <col min="14855" max="14856" width="17.6640625" style="38" customWidth="1"/>
    <col min="14857" max="14857" width="9.88671875" style="38" customWidth="1"/>
    <col min="14858" max="14858" width="39.33203125" style="38" customWidth="1"/>
    <col min="14859" max="15104" width="8.88671875" style="38"/>
    <col min="15105" max="15105" width="31.6640625" style="38" customWidth="1"/>
    <col min="15106" max="15106" width="24.44140625" style="38" customWidth="1"/>
    <col min="15107" max="15107" width="23.88671875" style="38" customWidth="1"/>
    <col min="15108" max="15108" width="20.44140625" style="38" customWidth="1"/>
    <col min="15109" max="15109" width="21.109375" style="38" customWidth="1"/>
    <col min="15110" max="15110" width="20.44140625" style="38" customWidth="1"/>
    <col min="15111" max="15112" width="17.6640625" style="38" customWidth="1"/>
    <col min="15113" max="15113" width="9.88671875" style="38" customWidth="1"/>
    <col min="15114" max="15114" width="39.33203125" style="38" customWidth="1"/>
    <col min="15115" max="15360" width="8.88671875" style="38"/>
    <col min="15361" max="15361" width="31.6640625" style="38" customWidth="1"/>
    <col min="15362" max="15362" width="24.44140625" style="38" customWidth="1"/>
    <col min="15363" max="15363" width="23.88671875" style="38" customWidth="1"/>
    <col min="15364" max="15364" width="20.44140625" style="38" customWidth="1"/>
    <col min="15365" max="15365" width="21.109375" style="38" customWidth="1"/>
    <col min="15366" max="15366" width="20.44140625" style="38" customWidth="1"/>
    <col min="15367" max="15368" width="17.6640625" style="38" customWidth="1"/>
    <col min="15369" max="15369" width="9.88671875" style="38" customWidth="1"/>
    <col min="15370" max="15370" width="39.33203125" style="38" customWidth="1"/>
    <col min="15371" max="15616" width="8.88671875" style="38"/>
    <col min="15617" max="15617" width="31.6640625" style="38" customWidth="1"/>
    <col min="15618" max="15618" width="24.44140625" style="38" customWidth="1"/>
    <col min="15619" max="15619" width="23.88671875" style="38" customWidth="1"/>
    <col min="15620" max="15620" width="20.44140625" style="38" customWidth="1"/>
    <col min="15621" max="15621" width="21.109375" style="38" customWidth="1"/>
    <col min="15622" max="15622" width="20.44140625" style="38" customWidth="1"/>
    <col min="15623" max="15624" width="17.6640625" style="38" customWidth="1"/>
    <col min="15625" max="15625" width="9.88671875" style="38" customWidth="1"/>
    <col min="15626" max="15626" width="39.33203125" style="38" customWidth="1"/>
    <col min="15627" max="15872" width="8.88671875" style="38"/>
    <col min="15873" max="15873" width="31.6640625" style="38" customWidth="1"/>
    <col min="15874" max="15874" width="24.44140625" style="38" customWidth="1"/>
    <col min="15875" max="15875" width="23.88671875" style="38" customWidth="1"/>
    <col min="15876" max="15876" width="20.44140625" style="38" customWidth="1"/>
    <col min="15877" max="15877" width="21.109375" style="38" customWidth="1"/>
    <col min="15878" max="15878" width="20.44140625" style="38" customWidth="1"/>
    <col min="15879" max="15880" width="17.6640625" style="38" customWidth="1"/>
    <col min="15881" max="15881" width="9.88671875" style="38" customWidth="1"/>
    <col min="15882" max="15882" width="39.33203125" style="38" customWidth="1"/>
    <col min="15883" max="16128" width="8.88671875" style="38"/>
    <col min="16129" max="16129" width="31.6640625" style="38" customWidth="1"/>
    <col min="16130" max="16130" width="24.44140625" style="38" customWidth="1"/>
    <col min="16131" max="16131" width="23.88671875" style="38" customWidth="1"/>
    <col min="16132" max="16132" width="20.44140625" style="38" customWidth="1"/>
    <col min="16133" max="16133" width="21.109375" style="38" customWidth="1"/>
    <col min="16134" max="16134" width="20.44140625" style="38" customWidth="1"/>
    <col min="16135" max="16136" width="17.6640625" style="38" customWidth="1"/>
    <col min="16137" max="16137" width="9.88671875" style="38" customWidth="1"/>
    <col min="16138" max="16138" width="39.33203125" style="38" customWidth="1"/>
    <col min="16139" max="16384" width="8.88671875" style="38"/>
  </cols>
  <sheetData>
    <row r="1" spans="1:13" s="52" customFormat="1" ht="22.2">
      <c r="A1" s="7"/>
      <c r="B1" s="7"/>
      <c r="D1" s="7"/>
      <c r="E1" s="7" t="s">
        <v>641</v>
      </c>
      <c r="F1" s="7"/>
      <c r="K1" s="38"/>
      <c r="L1" s="38"/>
      <c r="M1" s="38"/>
    </row>
    <row r="2" spans="1:13" s="52" customFormat="1" ht="22.2">
      <c r="A2" s="7"/>
      <c r="B2" s="7"/>
      <c r="D2" s="7"/>
      <c r="E2" s="7" t="s">
        <v>710</v>
      </c>
      <c r="F2" s="61"/>
      <c r="K2" s="38"/>
      <c r="L2" s="38"/>
      <c r="M2" s="38"/>
    </row>
    <row r="3" spans="1:13" ht="16.8" thickBot="1">
      <c r="A3" s="6"/>
      <c r="B3" s="9"/>
      <c r="C3" s="38"/>
      <c r="D3" s="9"/>
      <c r="E3" s="9" t="s">
        <v>643</v>
      </c>
      <c r="F3" s="60"/>
      <c r="J3" s="2" t="s">
        <v>677</v>
      </c>
    </row>
    <row r="4" spans="1:13">
      <c r="A4" s="151" t="s">
        <v>678</v>
      </c>
      <c r="B4" s="177" t="s">
        <v>679</v>
      </c>
      <c r="C4" s="178"/>
      <c r="D4" s="179"/>
      <c r="E4" s="177" t="s">
        <v>701</v>
      </c>
      <c r="F4" s="178"/>
      <c r="G4" s="179"/>
      <c r="H4" s="180" t="s">
        <v>702</v>
      </c>
      <c r="I4" s="180"/>
      <c r="J4" s="175" t="s">
        <v>703</v>
      </c>
    </row>
    <row r="5" spans="1:13" ht="33" thickBot="1">
      <c r="A5" s="153"/>
      <c r="B5" s="59" t="s">
        <v>704</v>
      </c>
      <c r="C5" s="59" t="s">
        <v>705</v>
      </c>
      <c r="D5" s="83" t="s">
        <v>706</v>
      </c>
      <c r="E5" s="10" t="s">
        <v>704</v>
      </c>
      <c r="F5" s="59" t="s">
        <v>705</v>
      </c>
      <c r="G5" s="83" t="s">
        <v>706</v>
      </c>
      <c r="H5" s="58" t="s">
        <v>707</v>
      </c>
      <c r="I5" s="57" t="s">
        <v>684</v>
      </c>
      <c r="J5" s="176"/>
    </row>
    <row r="6" spans="1:13">
      <c r="A6" s="56" t="s">
        <v>382</v>
      </c>
      <c r="B6" s="50">
        <v>404604000</v>
      </c>
      <c r="C6" s="50">
        <v>91452000</v>
      </c>
      <c r="D6" s="50">
        <v>496056000</v>
      </c>
      <c r="E6" s="50">
        <v>362727708</v>
      </c>
      <c r="F6" s="50">
        <v>90320132</v>
      </c>
      <c r="G6" s="50">
        <v>453047840</v>
      </c>
      <c r="H6" s="50">
        <v>-43008160</v>
      </c>
      <c r="I6" s="50">
        <v>-8.67</v>
      </c>
      <c r="J6" s="49" t="s">
        <v>234</v>
      </c>
    </row>
    <row r="7" spans="1:13">
      <c r="A7" s="45" t="s">
        <v>381</v>
      </c>
      <c r="B7" s="44">
        <v>404604000</v>
      </c>
      <c r="C7" s="44">
        <v>91452000</v>
      </c>
      <c r="D7" s="44">
        <v>496056000</v>
      </c>
      <c r="E7" s="44">
        <v>362727708</v>
      </c>
      <c r="F7" s="44">
        <v>90320132</v>
      </c>
      <c r="G7" s="44">
        <v>453047840</v>
      </c>
      <c r="H7" s="44">
        <v>-43008160</v>
      </c>
      <c r="I7" s="44">
        <v>-8.67</v>
      </c>
      <c r="J7" s="43" t="s">
        <v>234</v>
      </c>
    </row>
    <row r="8" spans="1:13">
      <c r="A8" s="45" t="s">
        <v>350</v>
      </c>
      <c r="B8" s="44">
        <v>226599000</v>
      </c>
      <c r="C8" s="44">
        <v>12118000</v>
      </c>
      <c r="D8" s="44">
        <v>238717000</v>
      </c>
      <c r="E8" s="44">
        <v>183455793</v>
      </c>
      <c r="F8" s="44">
        <v>16256043</v>
      </c>
      <c r="G8" s="44">
        <v>199711836</v>
      </c>
      <c r="H8" s="44">
        <v>-39005164</v>
      </c>
      <c r="I8" s="44">
        <v>-16.34</v>
      </c>
      <c r="J8" s="43" t="s">
        <v>234</v>
      </c>
    </row>
    <row r="9" spans="1:13">
      <c r="A9" s="45" t="s">
        <v>380</v>
      </c>
      <c r="B9" s="44">
        <v>136984000</v>
      </c>
      <c r="C9" s="44">
        <v>7997000</v>
      </c>
      <c r="D9" s="44">
        <v>144981000</v>
      </c>
      <c r="E9" s="44">
        <v>130749536</v>
      </c>
      <c r="F9" s="44">
        <v>0</v>
      </c>
      <c r="G9" s="44">
        <v>130749536</v>
      </c>
      <c r="H9" s="44">
        <v>-14231464</v>
      </c>
      <c r="I9" s="44">
        <v>-9.82</v>
      </c>
      <c r="J9" s="43" t="s">
        <v>234</v>
      </c>
    </row>
    <row r="10" spans="1:13">
      <c r="A10" s="45" t="s">
        <v>379</v>
      </c>
      <c r="B10" s="44">
        <v>97733000</v>
      </c>
      <c r="C10" s="44">
        <v>7997000</v>
      </c>
      <c r="D10" s="44">
        <v>105730000</v>
      </c>
      <c r="E10" s="44">
        <v>94217707</v>
      </c>
      <c r="F10" s="44">
        <v>0</v>
      </c>
      <c r="G10" s="44">
        <v>94217707</v>
      </c>
      <c r="H10" s="44">
        <v>-11512293</v>
      </c>
      <c r="I10" s="44">
        <v>-10.89</v>
      </c>
      <c r="J10" s="43" t="s">
        <v>234</v>
      </c>
    </row>
    <row r="11" spans="1:13">
      <c r="A11" s="45" t="s">
        <v>378</v>
      </c>
      <c r="B11" s="44">
        <v>31000000</v>
      </c>
      <c r="C11" s="44">
        <v>0</v>
      </c>
      <c r="D11" s="44">
        <v>31000000</v>
      </c>
      <c r="E11" s="44">
        <v>28549999</v>
      </c>
      <c r="F11" s="44">
        <v>0</v>
      </c>
      <c r="G11" s="44">
        <v>28549999</v>
      </c>
      <c r="H11" s="44">
        <v>-2450001</v>
      </c>
      <c r="I11" s="44">
        <v>-7.9</v>
      </c>
      <c r="J11" s="43" t="s">
        <v>234</v>
      </c>
    </row>
    <row r="12" spans="1:13">
      <c r="A12" s="45" t="s">
        <v>377</v>
      </c>
      <c r="B12" s="44">
        <v>8251000</v>
      </c>
      <c r="C12" s="44">
        <v>0</v>
      </c>
      <c r="D12" s="44">
        <v>8251000</v>
      </c>
      <c r="E12" s="44">
        <v>7981830</v>
      </c>
      <c r="F12" s="44">
        <v>0</v>
      </c>
      <c r="G12" s="44">
        <v>7981830</v>
      </c>
      <c r="H12" s="44">
        <v>-269170</v>
      </c>
      <c r="I12" s="44">
        <v>-3.26</v>
      </c>
      <c r="J12" s="43" t="s">
        <v>234</v>
      </c>
    </row>
    <row r="13" spans="1:13">
      <c r="A13" s="45" t="s">
        <v>347</v>
      </c>
      <c r="B13" s="44">
        <v>10042000</v>
      </c>
      <c r="C13" s="44">
        <v>281000</v>
      </c>
      <c r="D13" s="44">
        <v>10323000</v>
      </c>
      <c r="E13" s="44">
        <v>5913156</v>
      </c>
      <c r="F13" s="44">
        <v>0</v>
      </c>
      <c r="G13" s="44">
        <v>5913156</v>
      </c>
      <c r="H13" s="44">
        <v>-4409844</v>
      </c>
      <c r="I13" s="44">
        <v>-42.72</v>
      </c>
      <c r="J13" s="43" t="s">
        <v>234</v>
      </c>
    </row>
    <row r="14" spans="1:13">
      <c r="A14" s="45" t="s">
        <v>346</v>
      </c>
      <c r="B14" s="44">
        <v>9942000</v>
      </c>
      <c r="C14" s="44">
        <v>281000</v>
      </c>
      <c r="D14" s="44">
        <v>10223000</v>
      </c>
      <c r="E14" s="44">
        <v>5842356</v>
      </c>
      <c r="F14" s="44">
        <v>0</v>
      </c>
      <c r="G14" s="44">
        <v>5842356</v>
      </c>
      <c r="H14" s="44">
        <v>-4380644</v>
      </c>
      <c r="I14" s="44">
        <v>-42.85</v>
      </c>
      <c r="J14" s="43" t="s">
        <v>234</v>
      </c>
    </row>
    <row r="15" spans="1:13">
      <c r="A15" s="45" t="s">
        <v>376</v>
      </c>
      <c r="B15" s="44">
        <v>100000</v>
      </c>
      <c r="C15" s="44">
        <v>0</v>
      </c>
      <c r="D15" s="44">
        <v>100000</v>
      </c>
      <c r="E15" s="44">
        <v>70800</v>
      </c>
      <c r="F15" s="44">
        <v>0</v>
      </c>
      <c r="G15" s="44">
        <v>70800</v>
      </c>
      <c r="H15" s="44">
        <v>-29200</v>
      </c>
      <c r="I15" s="44">
        <v>-29.2</v>
      </c>
      <c r="J15" s="43" t="s">
        <v>234</v>
      </c>
    </row>
    <row r="16" spans="1:13">
      <c r="A16" s="45" t="s">
        <v>375</v>
      </c>
      <c r="B16" s="44">
        <v>34470000</v>
      </c>
      <c r="C16" s="44">
        <v>2104000</v>
      </c>
      <c r="D16" s="44">
        <v>36574000</v>
      </c>
      <c r="E16" s="44">
        <v>17044734</v>
      </c>
      <c r="F16" s="44">
        <v>16247861</v>
      </c>
      <c r="G16" s="44">
        <v>33292595</v>
      </c>
      <c r="H16" s="44">
        <v>-3281405</v>
      </c>
      <c r="I16" s="44">
        <v>-8.9700000000000006</v>
      </c>
      <c r="J16" s="43" t="s">
        <v>234</v>
      </c>
    </row>
    <row r="17" spans="1:10">
      <c r="A17" s="45" t="s">
        <v>374</v>
      </c>
      <c r="B17" s="44">
        <v>17399000</v>
      </c>
      <c r="C17" s="44">
        <v>1052000</v>
      </c>
      <c r="D17" s="44">
        <v>18451000</v>
      </c>
      <c r="E17" s="44">
        <v>17044734</v>
      </c>
      <c r="F17" s="44">
        <v>0</v>
      </c>
      <c r="G17" s="44">
        <v>17044734</v>
      </c>
      <c r="H17" s="44">
        <v>-1406266</v>
      </c>
      <c r="I17" s="44">
        <v>-7.62</v>
      </c>
      <c r="J17" s="43" t="s">
        <v>234</v>
      </c>
    </row>
    <row r="18" spans="1:10">
      <c r="A18" s="45" t="s">
        <v>373</v>
      </c>
      <c r="B18" s="44">
        <v>17071000</v>
      </c>
      <c r="C18" s="44">
        <v>1052000</v>
      </c>
      <c r="D18" s="44">
        <v>18123000</v>
      </c>
      <c r="E18" s="44">
        <v>0</v>
      </c>
      <c r="F18" s="44">
        <v>16247861</v>
      </c>
      <c r="G18" s="44">
        <v>16247861</v>
      </c>
      <c r="H18" s="44">
        <v>-1875139</v>
      </c>
      <c r="I18" s="44">
        <v>-10.35</v>
      </c>
      <c r="J18" s="43" t="s">
        <v>234</v>
      </c>
    </row>
    <row r="19" spans="1:10">
      <c r="A19" s="45" t="s">
        <v>372</v>
      </c>
      <c r="B19" s="44">
        <v>20877000</v>
      </c>
      <c r="C19" s="44">
        <v>0</v>
      </c>
      <c r="D19" s="44">
        <v>20877000</v>
      </c>
      <c r="E19" s="44">
        <v>11090567</v>
      </c>
      <c r="F19" s="44">
        <v>0</v>
      </c>
      <c r="G19" s="44">
        <v>11090567</v>
      </c>
      <c r="H19" s="44">
        <v>-9786433</v>
      </c>
      <c r="I19" s="44">
        <v>-46.88</v>
      </c>
      <c r="J19" s="43" t="s">
        <v>234</v>
      </c>
    </row>
    <row r="20" spans="1:10">
      <c r="A20" s="45" t="s">
        <v>371</v>
      </c>
      <c r="B20" s="44">
        <v>8314000</v>
      </c>
      <c r="C20" s="44">
        <v>0</v>
      </c>
      <c r="D20" s="44">
        <v>8314000</v>
      </c>
      <c r="E20" s="44">
        <v>8724542</v>
      </c>
      <c r="F20" s="44">
        <v>0</v>
      </c>
      <c r="G20" s="44">
        <v>8724542</v>
      </c>
      <c r="H20" s="44">
        <v>410542</v>
      </c>
      <c r="I20" s="44">
        <v>4.9400000000000004</v>
      </c>
      <c r="J20" s="43" t="s">
        <v>234</v>
      </c>
    </row>
    <row r="21" spans="1:10">
      <c r="A21" s="45" t="s">
        <v>370</v>
      </c>
      <c r="B21" s="44">
        <v>12563000</v>
      </c>
      <c r="C21" s="44">
        <v>0</v>
      </c>
      <c r="D21" s="44">
        <v>12563000</v>
      </c>
      <c r="E21" s="44">
        <v>2366025</v>
      </c>
      <c r="F21" s="44">
        <v>0</v>
      </c>
      <c r="G21" s="44">
        <v>2366025</v>
      </c>
      <c r="H21" s="44">
        <v>-10196975</v>
      </c>
      <c r="I21" s="44">
        <v>-81.17</v>
      </c>
      <c r="J21" s="43" t="s">
        <v>234</v>
      </c>
    </row>
    <row r="22" spans="1:10">
      <c r="A22" s="45" t="s">
        <v>345</v>
      </c>
      <c r="B22" s="44">
        <v>24226000</v>
      </c>
      <c r="C22" s="44">
        <v>1736000</v>
      </c>
      <c r="D22" s="44">
        <v>25962000</v>
      </c>
      <c r="E22" s="44">
        <v>18657800</v>
      </c>
      <c r="F22" s="44">
        <v>8182</v>
      </c>
      <c r="G22" s="44">
        <v>18665982</v>
      </c>
      <c r="H22" s="44">
        <v>-7296018</v>
      </c>
      <c r="I22" s="44">
        <v>-28.1</v>
      </c>
      <c r="J22" s="43" t="s">
        <v>234</v>
      </c>
    </row>
    <row r="23" spans="1:10">
      <c r="A23" s="45" t="s">
        <v>344</v>
      </c>
      <c r="B23" s="44">
        <v>10301000</v>
      </c>
      <c r="C23" s="44">
        <v>1496000</v>
      </c>
      <c r="D23" s="44">
        <v>11797000</v>
      </c>
      <c r="E23" s="44">
        <v>13144102</v>
      </c>
      <c r="F23" s="44">
        <v>8182</v>
      </c>
      <c r="G23" s="44">
        <v>13152284</v>
      </c>
      <c r="H23" s="44">
        <v>1355284</v>
      </c>
      <c r="I23" s="44">
        <v>11.49</v>
      </c>
      <c r="J23" s="43" t="s">
        <v>234</v>
      </c>
    </row>
    <row r="24" spans="1:10">
      <c r="A24" s="45" t="s">
        <v>369</v>
      </c>
      <c r="B24" s="44">
        <v>55000</v>
      </c>
      <c r="C24" s="44">
        <v>0</v>
      </c>
      <c r="D24" s="44">
        <v>55000</v>
      </c>
      <c r="E24" s="44">
        <v>90300</v>
      </c>
      <c r="F24" s="44">
        <v>0</v>
      </c>
      <c r="G24" s="44">
        <v>90300</v>
      </c>
      <c r="H24" s="44">
        <v>35300</v>
      </c>
      <c r="I24" s="44">
        <v>64.180000000000007</v>
      </c>
      <c r="J24" s="43" t="s">
        <v>234</v>
      </c>
    </row>
    <row r="25" spans="1:10">
      <c r="A25" s="45" t="s">
        <v>368</v>
      </c>
      <c r="B25" s="44">
        <v>13870000</v>
      </c>
      <c r="C25" s="44">
        <v>240000</v>
      </c>
      <c r="D25" s="44">
        <v>14110000</v>
      </c>
      <c r="E25" s="44">
        <v>5423398</v>
      </c>
      <c r="F25" s="44">
        <v>0</v>
      </c>
      <c r="G25" s="44">
        <v>5423398</v>
      </c>
      <c r="H25" s="44">
        <v>-8686602</v>
      </c>
      <c r="I25" s="44">
        <v>-61.56</v>
      </c>
      <c r="J25" s="43" t="s">
        <v>234</v>
      </c>
    </row>
    <row r="26" spans="1:10">
      <c r="A26" s="45" t="s">
        <v>343</v>
      </c>
      <c r="B26" s="44">
        <v>0</v>
      </c>
      <c r="C26" s="44">
        <v>66087000</v>
      </c>
      <c r="D26" s="44">
        <v>66087000</v>
      </c>
      <c r="E26" s="44">
        <v>0</v>
      </c>
      <c r="F26" s="44">
        <v>54649603</v>
      </c>
      <c r="G26" s="44">
        <v>54649603</v>
      </c>
      <c r="H26" s="44">
        <v>-11437397</v>
      </c>
      <c r="I26" s="44">
        <v>-17.309999999999999</v>
      </c>
      <c r="J26" s="43" t="s">
        <v>234</v>
      </c>
    </row>
    <row r="27" spans="1:10">
      <c r="A27" s="45" t="s">
        <v>342</v>
      </c>
      <c r="B27" s="44">
        <v>0</v>
      </c>
      <c r="C27" s="44">
        <v>25230000</v>
      </c>
      <c r="D27" s="44">
        <v>25230000</v>
      </c>
      <c r="E27" s="44">
        <v>0</v>
      </c>
      <c r="F27" s="44">
        <v>21623907</v>
      </c>
      <c r="G27" s="44">
        <v>21623907</v>
      </c>
      <c r="H27" s="44">
        <v>-3606093</v>
      </c>
      <c r="I27" s="44">
        <v>-14.29</v>
      </c>
      <c r="J27" s="43" t="s">
        <v>234</v>
      </c>
    </row>
    <row r="28" spans="1:10">
      <c r="A28" s="45" t="s">
        <v>341</v>
      </c>
      <c r="B28" s="44">
        <v>0</v>
      </c>
      <c r="C28" s="44">
        <v>18940000</v>
      </c>
      <c r="D28" s="44">
        <v>18940000</v>
      </c>
      <c r="E28" s="44">
        <v>0</v>
      </c>
      <c r="F28" s="44">
        <v>14858738</v>
      </c>
      <c r="G28" s="44">
        <v>14858738</v>
      </c>
      <c r="H28" s="44">
        <v>-4081262</v>
      </c>
      <c r="I28" s="44">
        <v>-21.55</v>
      </c>
      <c r="J28" s="43" t="s">
        <v>234</v>
      </c>
    </row>
    <row r="29" spans="1:10">
      <c r="A29" s="45" t="s">
        <v>367</v>
      </c>
      <c r="B29" s="44">
        <v>0</v>
      </c>
      <c r="C29" s="44">
        <v>6290000</v>
      </c>
      <c r="D29" s="44">
        <v>6290000</v>
      </c>
      <c r="E29" s="44">
        <v>0</v>
      </c>
      <c r="F29" s="44">
        <v>6765169</v>
      </c>
      <c r="G29" s="44">
        <v>6765169</v>
      </c>
      <c r="H29" s="44">
        <v>475169</v>
      </c>
      <c r="I29" s="44">
        <v>7.55</v>
      </c>
      <c r="J29" s="43" t="s">
        <v>234</v>
      </c>
    </row>
    <row r="30" spans="1:10">
      <c r="A30" s="45" t="s">
        <v>337</v>
      </c>
      <c r="B30" s="44">
        <v>0</v>
      </c>
      <c r="C30" s="44">
        <v>800000</v>
      </c>
      <c r="D30" s="44">
        <v>800000</v>
      </c>
      <c r="E30" s="44">
        <v>0</v>
      </c>
      <c r="F30" s="44">
        <v>945091</v>
      </c>
      <c r="G30" s="44">
        <v>945091</v>
      </c>
      <c r="H30" s="44">
        <v>145091</v>
      </c>
      <c r="I30" s="44">
        <v>18.14</v>
      </c>
      <c r="J30" s="43" t="s">
        <v>234</v>
      </c>
    </row>
    <row r="31" spans="1:10">
      <c r="A31" s="45" t="s">
        <v>336</v>
      </c>
      <c r="B31" s="44">
        <v>0</v>
      </c>
      <c r="C31" s="44">
        <v>0</v>
      </c>
      <c r="D31" s="44">
        <v>0</v>
      </c>
      <c r="E31" s="44">
        <v>0</v>
      </c>
      <c r="F31" s="44">
        <v>462</v>
      </c>
      <c r="G31" s="44">
        <v>462</v>
      </c>
      <c r="H31" s="44">
        <v>462</v>
      </c>
      <c r="I31" s="44"/>
      <c r="J31" s="43" t="s">
        <v>234</v>
      </c>
    </row>
    <row r="32" spans="1:10">
      <c r="A32" s="45" t="s">
        <v>335</v>
      </c>
      <c r="B32" s="44">
        <v>0</v>
      </c>
      <c r="C32" s="44">
        <v>800000</v>
      </c>
      <c r="D32" s="44">
        <v>800000</v>
      </c>
      <c r="E32" s="44">
        <v>0</v>
      </c>
      <c r="F32" s="44">
        <v>833990</v>
      </c>
      <c r="G32" s="44">
        <v>833990</v>
      </c>
      <c r="H32" s="44">
        <v>33990</v>
      </c>
      <c r="I32" s="44">
        <v>4.25</v>
      </c>
      <c r="J32" s="43" t="s">
        <v>234</v>
      </c>
    </row>
    <row r="33" spans="1:10">
      <c r="A33" s="45" t="s">
        <v>334</v>
      </c>
      <c r="B33" s="44">
        <v>0</v>
      </c>
      <c r="C33" s="44">
        <v>0</v>
      </c>
      <c r="D33" s="44">
        <v>0</v>
      </c>
      <c r="E33" s="44">
        <v>0</v>
      </c>
      <c r="F33" s="44">
        <v>110639</v>
      </c>
      <c r="G33" s="44">
        <v>110639</v>
      </c>
      <c r="H33" s="44">
        <v>110639</v>
      </c>
      <c r="I33" s="44"/>
      <c r="J33" s="43" t="s">
        <v>234</v>
      </c>
    </row>
    <row r="34" spans="1:10">
      <c r="A34" s="45" t="s">
        <v>333</v>
      </c>
      <c r="B34" s="44">
        <v>0</v>
      </c>
      <c r="C34" s="44">
        <v>500000</v>
      </c>
      <c r="D34" s="44">
        <v>500000</v>
      </c>
      <c r="E34" s="44">
        <v>0</v>
      </c>
      <c r="F34" s="44">
        <v>403561</v>
      </c>
      <c r="G34" s="44">
        <v>403561</v>
      </c>
      <c r="H34" s="44">
        <v>-96439</v>
      </c>
      <c r="I34" s="44">
        <v>-19.29</v>
      </c>
      <c r="J34" s="43" t="s">
        <v>234</v>
      </c>
    </row>
    <row r="35" spans="1:10">
      <c r="A35" s="45" t="s">
        <v>332</v>
      </c>
      <c r="B35" s="44">
        <v>0</v>
      </c>
      <c r="C35" s="44">
        <v>450000</v>
      </c>
      <c r="D35" s="44">
        <v>450000</v>
      </c>
      <c r="E35" s="44">
        <v>0</v>
      </c>
      <c r="F35" s="44">
        <v>392649</v>
      </c>
      <c r="G35" s="44">
        <v>392649</v>
      </c>
      <c r="H35" s="44">
        <v>-57351</v>
      </c>
      <c r="I35" s="44">
        <v>-12.74</v>
      </c>
      <c r="J35" s="43" t="s">
        <v>234</v>
      </c>
    </row>
    <row r="36" spans="1:10">
      <c r="A36" s="45" t="s">
        <v>329</v>
      </c>
      <c r="B36" s="44">
        <v>0</v>
      </c>
      <c r="C36" s="44">
        <v>50000</v>
      </c>
      <c r="D36" s="44">
        <v>50000</v>
      </c>
      <c r="E36" s="44">
        <v>0</v>
      </c>
      <c r="F36" s="44">
        <v>150</v>
      </c>
      <c r="G36" s="44">
        <v>150</v>
      </c>
      <c r="H36" s="44">
        <v>-49850</v>
      </c>
      <c r="I36" s="44">
        <v>-99.7</v>
      </c>
      <c r="J36" s="43" t="s">
        <v>234</v>
      </c>
    </row>
    <row r="37" spans="1:10">
      <c r="A37" s="45" t="s">
        <v>328</v>
      </c>
      <c r="B37" s="44">
        <v>0</v>
      </c>
      <c r="C37" s="44">
        <v>0</v>
      </c>
      <c r="D37" s="44">
        <v>0</v>
      </c>
      <c r="E37" s="44">
        <v>0</v>
      </c>
      <c r="F37" s="44">
        <v>10762</v>
      </c>
      <c r="G37" s="44">
        <v>10762</v>
      </c>
      <c r="H37" s="44">
        <v>10762</v>
      </c>
      <c r="I37" s="44"/>
      <c r="J37" s="43" t="s">
        <v>234</v>
      </c>
    </row>
    <row r="38" spans="1:10">
      <c r="A38" s="45" t="s">
        <v>327</v>
      </c>
      <c r="B38" s="44">
        <v>0</v>
      </c>
      <c r="C38" s="44">
        <v>150000</v>
      </c>
      <c r="D38" s="44">
        <v>150000</v>
      </c>
      <c r="E38" s="44">
        <v>0</v>
      </c>
      <c r="F38" s="44">
        <v>124600</v>
      </c>
      <c r="G38" s="44">
        <v>124600</v>
      </c>
      <c r="H38" s="44">
        <v>-25400</v>
      </c>
      <c r="I38" s="44">
        <v>-16.93</v>
      </c>
      <c r="J38" s="43" t="s">
        <v>234</v>
      </c>
    </row>
    <row r="39" spans="1:10">
      <c r="A39" s="45" t="s">
        <v>326</v>
      </c>
      <c r="B39" s="44">
        <v>0</v>
      </c>
      <c r="C39" s="44">
        <v>150000</v>
      </c>
      <c r="D39" s="44">
        <v>150000</v>
      </c>
      <c r="E39" s="44">
        <v>0</v>
      </c>
      <c r="F39" s="44">
        <v>124600</v>
      </c>
      <c r="G39" s="44">
        <v>124600</v>
      </c>
      <c r="H39" s="44">
        <v>-25400</v>
      </c>
      <c r="I39" s="44">
        <v>-16.93</v>
      </c>
      <c r="J39" s="43" t="s">
        <v>234</v>
      </c>
    </row>
    <row r="40" spans="1:10">
      <c r="A40" s="45" t="s">
        <v>324</v>
      </c>
      <c r="B40" s="44">
        <v>0</v>
      </c>
      <c r="C40" s="44">
        <v>17072000</v>
      </c>
      <c r="D40" s="44">
        <v>17072000</v>
      </c>
      <c r="E40" s="44">
        <v>0</v>
      </c>
      <c r="F40" s="44">
        <v>7968376</v>
      </c>
      <c r="G40" s="44">
        <v>7968376</v>
      </c>
      <c r="H40" s="44">
        <v>-9103624</v>
      </c>
      <c r="I40" s="44">
        <v>-53.32</v>
      </c>
      <c r="J40" s="43" t="s">
        <v>234</v>
      </c>
    </row>
    <row r="41" spans="1:10">
      <c r="A41" s="45" t="s">
        <v>323</v>
      </c>
      <c r="B41" s="44">
        <v>0</v>
      </c>
      <c r="C41" s="44">
        <v>4572000</v>
      </c>
      <c r="D41" s="44">
        <v>4572000</v>
      </c>
      <c r="E41" s="44">
        <v>0</v>
      </c>
      <c r="F41" s="44">
        <v>277565</v>
      </c>
      <c r="G41" s="44">
        <v>277565</v>
      </c>
      <c r="H41" s="44">
        <v>-4294435</v>
      </c>
      <c r="I41" s="44">
        <v>-93.93</v>
      </c>
      <c r="J41" s="43" t="s">
        <v>234</v>
      </c>
    </row>
    <row r="42" spans="1:10">
      <c r="A42" s="45" t="s">
        <v>322</v>
      </c>
      <c r="B42" s="44">
        <v>0</v>
      </c>
      <c r="C42" s="44">
        <v>4500000</v>
      </c>
      <c r="D42" s="44">
        <v>4500000</v>
      </c>
      <c r="E42" s="44">
        <v>0</v>
      </c>
      <c r="F42" s="44">
        <v>1007205</v>
      </c>
      <c r="G42" s="44">
        <v>1007205</v>
      </c>
      <c r="H42" s="44">
        <v>-3492795</v>
      </c>
      <c r="I42" s="44">
        <v>-77.62</v>
      </c>
      <c r="J42" s="43" t="s">
        <v>234</v>
      </c>
    </row>
    <row r="43" spans="1:10">
      <c r="A43" s="45" t="s">
        <v>319</v>
      </c>
      <c r="B43" s="44">
        <v>0</v>
      </c>
      <c r="C43" s="44">
        <v>3000000</v>
      </c>
      <c r="D43" s="44">
        <v>3000000</v>
      </c>
      <c r="E43" s="44">
        <v>0</v>
      </c>
      <c r="F43" s="44">
        <v>613489</v>
      </c>
      <c r="G43" s="44">
        <v>613489</v>
      </c>
      <c r="H43" s="44">
        <v>-2386511</v>
      </c>
      <c r="I43" s="44">
        <v>-79.55</v>
      </c>
      <c r="J43" s="43" t="s">
        <v>234</v>
      </c>
    </row>
    <row r="44" spans="1:10" ht="32.4">
      <c r="A44" s="45" t="s">
        <v>318</v>
      </c>
      <c r="B44" s="44">
        <v>0</v>
      </c>
      <c r="C44" s="44">
        <v>700000</v>
      </c>
      <c r="D44" s="44">
        <v>700000</v>
      </c>
      <c r="E44" s="44">
        <v>0</v>
      </c>
      <c r="F44" s="44">
        <v>834895</v>
      </c>
      <c r="G44" s="44">
        <v>834895</v>
      </c>
      <c r="H44" s="44">
        <v>134895</v>
      </c>
      <c r="I44" s="44">
        <v>19.27</v>
      </c>
      <c r="J44" s="43" t="s">
        <v>234</v>
      </c>
    </row>
    <row r="45" spans="1:10">
      <c r="A45" s="45" t="s">
        <v>317</v>
      </c>
      <c r="B45" s="44">
        <v>0</v>
      </c>
      <c r="C45" s="44">
        <v>4300000</v>
      </c>
      <c r="D45" s="44">
        <v>4300000</v>
      </c>
      <c r="E45" s="44">
        <v>0</v>
      </c>
      <c r="F45" s="44">
        <v>5235222</v>
      </c>
      <c r="G45" s="44">
        <v>5235222</v>
      </c>
      <c r="H45" s="44">
        <v>935222</v>
      </c>
      <c r="I45" s="44">
        <v>21.75</v>
      </c>
      <c r="J45" s="43" t="s">
        <v>234</v>
      </c>
    </row>
    <row r="46" spans="1:10">
      <c r="A46" s="45" t="s">
        <v>316</v>
      </c>
      <c r="B46" s="44">
        <v>0</v>
      </c>
      <c r="C46" s="44">
        <v>510000</v>
      </c>
      <c r="D46" s="44">
        <v>510000</v>
      </c>
      <c r="E46" s="44">
        <v>0</v>
      </c>
      <c r="F46" s="44">
        <v>468635</v>
      </c>
      <c r="G46" s="44">
        <v>468635</v>
      </c>
      <c r="H46" s="44">
        <v>-41365</v>
      </c>
      <c r="I46" s="44">
        <v>-8.11</v>
      </c>
      <c r="J46" s="43" t="s">
        <v>234</v>
      </c>
    </row>
    <row r="47" spans="1:10">
      <c r="A47" s="45" t="s">
        <v>366</v>
      </c>
      <c r="B47" s="44">
        <v>0</v>
      </c>
      <c r="C47" s="44">
        <v>150000</v>
      </c>
      <c r="D47" s="44">
        <v>150000</v>
      </c>
      <c r="E47" s="44">
        <v>0</v>
      </c>
      <c r="F47" s="44">
        <v>134302</v>
      </c>
      <c r="G47" s="44">
        <v>134302</v>
      </c>
      <c r="H47" s="44">
        <v>-15698</v>
      </c>
      <c r="I47" s="44">
        <v>-10.47</v>
      </c>
      <c r="J47" s="43" t="s">
        <v>234</v>
      </c>
    </row>
    <row r="48" spans="1:10">
      <c r="A48" s="45" t="s">
        <v>711</v>
      </c>
      <c r="B48" s="44">
        <v>0</v>
      </c>
      <c r="C48" s="44">
        <v>0</v>
      </c>
      <c r="D48" s="44">
        <v>0</v>
      </c>
      <c r="E48" s="44">
        <v>0</v>
      </c>
      <c r="F48" s="44">
        <v>1880</v>
      </c>
      <c r="G48" s="44">
        <v>1880</v>
      </c>
      <c r="H48" s="44">
        <v>1880</v>
      </c>
      <c r="I48" s="44"/>
      <c r="J48" s="43" t="s">
        <v>234</v>
      </c>
    </row>
    <row r="49" spans="1:10" ht="32.4">
      <c r="A49" s="45" t="s">
        <v>365</v>
      </c>
      <c r="B49" s="44">
        <v>0</v>
      </c>
      <c r="C49" s="44">
        <v>250000</v>
      </c>
      <c r="D49" s="44">
        <v>250000</v>
      </c>
      <c r="E49" s="44">
        <v>0</v>
      </c>
      <c r="F49" s="44">
        <v>236619</v>
      </c>
      <c r="G49" s="44">
        <v>236619</v>
      </c>
      <c r="H49" s="44">
        <v>-13381</v>
      </c>
      <c r="I49" s="44">
        <v>-5.35</v>
      </c>
      <c r="J49" s="43" t="s">
        <v>234</v>
      </c>
    </row>
    <row r="50" spans="1:10">
      <c r="A50" s="45" t="s">
        <v>314</v>
      </c>
      <c r="B50" s="44">
        <v>0</v>
      </c>
      <c r="C50" s="44">
        <v>100000</v>
      </c>
      <c r="D50" s="44">
        <v>100000</v>
      </c>
      <c r="E50" s="44">
        <v>0</v>
      </c>
      <c r="F50" s="44">
        <v>89834</v>
      </c>
      <c r="G50" s="44">
        <v>89834</v>
      </c>
      <c r="H50" s="44">
        <v>-10166</v>
      </c>
      <c r="I50" s="44">
        <v>-10.17</v>
      </c>
      <c r="J50" s="43" t="s">
        <v>234</v>
      </c>
    </row>
    <row r="51" spans="1:10">
      <c r="A51" s="45" t="s">
        <v>313</v>
      </c>
      <c r="B51" s="44">
        <v>0</v>
      </c>
      <c r="C51" s="44">
        <v>10000</v>
      </c>
      <c r="D51" s="44">
        <v>10000</v>
      </c>
      <c r="E51" s="44">
        <v>0</v>
      </c>
      <c r="F51" s="44">
        <v>6000</v>
      </c>
      <c r="G51" s="44">
        <v>6000</v>
      </c>
      <c r="H51" s="44">
        <v>-4000</v>
      </c>
      <c r="I51" s="44">
        <v>-40</v>
      </c>
      <c r="J51" s="43" t="s">
        <v>234</v>
      </c>
    </row>
    <row r="52" spans="1:10">
      <c r="A52" s="45" t="s">
        <v>312</v>
      </c>
      <c r="B52" s="44">
        <v>0</v>
      </c>
      <c r="C52" s="44">
        <v>21275000</v>
      </c>
      <c r="D52" s="44">
        <v>21275000</v>
      </c>
      <c r="E52" s="44">
        <v>0</v>
      </c>
      <c r="F52" s="44">
        <v>22307191</v>
      </c>
      <c r="G52" s="44">
        <v>22307191</v>
      </c>
      <c r="H52" s="44">
        <v>1032191</v>
      </c>
      <c r="I52" s="44">
        <v>4.8499999999999996</v>
      </c>
      <c r="J52" s="43" t="s">
        <v>234</v>
      </c>
    </row>
    <row r="53" spans="1:10" ht="32.4">
      <c r="A53" s="45" t="s">
        <v>310</v>
      </c>
      <c r="B53" s="44">
        <v>0</v>
      </c>
      <c r="C53" s="44">
        <v>0</v>
      </c>
      <c r="D53" s="44">
        <v>0</v>
      </c>
      <c r="E53" s="44">
        <v>0</v>
      </c>
      <c r="F53" s="44">
        <v>370</v>
      </c>
      <c r="G53" s="44">
        <v>370</v>
      </c>
      <c r="H53" s="44">
        <v>370</v>
      </c>
      <c r="I53" s="44"/>
      <c r="J53" s="43" t="s">
        <v>234</v>
      </c>
    </row>
    <row r="54" spans="1:10">
      <c r="A54" s="45" t="s">
        <v>308</v>
      </c>
      <c r="B54" s="44">
        <v>0</v>
      </c>
      <c r="C54" s="44">
        <v>17730000</v>
      </c>
      <c r="D54" s="44">
        <v>17730000</v>
      </c>
      <c r="E54" s="44">
        <v>0</v>
      </c>
      <c r="F54" s="44">
        <v>17435949</v>
      </c>
      <c r="G54" s="44">
        <v>17435949</v>
      </c>
      <c r="H54" s="44">
        <v>-294051</v>
      </c>
      <c r="I54" s="44">
        <v>-1.66</v>
      </c>
      <c r="J54" s="43" t="s">
        <v>234</v>
      </c>
    </row>
    <row r="55" spans="1:10">
      <c r="A55" s="45" t="s">
        <v>306</v>
      </c>
      <c r="B55" s="44">
        <v>0</v>
      </c>
      <c r="C55" s="44">
        <v>3545000</v>
      </c>
      <c r="D55" s="44">
        <v>3545000</v>
      </c>
      <c r="E55" s="44">
        <v>0</v>
      </c>
      <c r="F55" s="44">
        <v>4870872</v>
      </c>
      <c r="G55" s="44">
        <v>4870872</v>
      </c>
      <c r="H55" s="44">
        <v>1325872</v>
      </c>
      <c r="I55" s="44">
        <v>37.4</v>
      </c>
      <c r="J55" s="43" t="s">
        <v>234</v>
      </c>
    </row>
    <row r="56" spans="1:10">
      <c r="A56" s="45" t="s">
        <v>305</v>
      </c>
      <c r="B56" s="44">
        <v>0</v>
      </c>
      <c r="C56" s="44">
        <v>550000</v>
      </c>
      <c r="D56" s="44">
        <v>550000</v>
      </c>
      <c r="E56" s="44">
        <v>0</v>
      </c>
      <c r="F56" s="44">
        <v>808242</v>
      </c>
      <c r="G56" s="44">
        <v>808242</v>
      </c>
      <c r="H56" s="44">
        <v>258242</v>
      </c>
      <c r="I56" s="44">
        <v>46.95</v>
      </c>
      <c r="J56" s="43" t="s">
        <v>234</v>
      </c>
    </row>
    <row r="57" spans="1:10">
      <c r="A57" s="45" t="s">
        <v>304</v>
      </c>
      <c r="B57" s="44">
        <v>0</v>
      </c>
      <c r="C57" s="44">
        <v>250000</v>
      </c>
      <c r="D57" s="44">
        <v>250000</v>
      </c>
      <c r="E57" s="44">
        <v>0</v>
      </c>
      <c r="F57" s="44">
        <v>281500</v>
      </c>
      <c r="G57" s="44">
        <v>281500</v>
      </c>
      <c r="H57" s="44">
        <v>31500</v>
      </c>
      <c r="I57" s="44">
        <v>12.6</v>
      </c>
      <c r="J57" s="43" t="s">
        <v>234</v>
      </c>
    </row>
    <row r="58" spans="1:10" ht="32.4">
      <c r="A58" s="45" t="s">
        <v>303</v>
      </c>
      <c r="B58" s="44">
        <v>0</v>
      </c>
      <c r="C58" s="44">
        <v>100000</v>
      </c>
      <c r="D58" s="44">
        <v>100000</v>
      </c>
      <c r="E58" s="44">
        <v>0</v>
      </c>
      <c r="F58" s="44">
        <v>114500</v>
      </c>
      <c r="G58" s="44">
        <v>114500</v>
      </c>
      <c r="H58" s="44">
        <v>14500</v>
      </c>
      <c r="I58" s="44">
        <v>14.5</v>
      </c>
      <c r="J58" s="43" t="s">
        <v>234</v>
      </c>
    </row>
    <row r="59" spans="1:10" ht="32.4">
      <c r="A59" s="45" t="s">
        <v>302</v>
      </c>
      <c r="B59" s="44">
        <v>0</v>
      </c>
      <c r="C59" s="44">
        <v>0</v>
      </c>
      <c r="D59" s="44">
        <v>0</v>
      </c>
      <c r="E59" s="44">
        <v>0</v>
      </c>
      <c r="F59" s="44">
        <v>8600</v>
      </c>
      <c r="G59" s="44">
        <v>8600</v>
      </c>
      <c r="H59" s="44">
        <v>8600</v>
      </c>
      <c r="I59" s="44"/>
      <c r="J59" s="43" t="s">
        <v>234</v>
      </c>
    </row>
    <row r="60" spans="1:10">
      <c r="A60" s="45" t="s">
        <v>301</v>
      </c>
      <c r="B60" s="44">
        <v>0</v>
      </c>
      <c r="C60" s="44">
        <v>0</v>
      </c>
      <c r="D60" s="44">
        <v>0</v>
      </c>
      <c r="E60" s="44">
        <v>0</v>
      </c>
      <c r="F60" s="44">
        <v>17100</v>
      </c>
      <c r="G60" s="44">
        <v>17100</v>
      </c>
      <c r="H60" s="44">
        <v>17100</v>
      </c>
      <c r="I60" s="44"/>
      <c r="J60" s="43" t="s">
        <v>234</v>
      </c>
    </row>
    <row r="61" spans="1:10">
      <c r="A61" s="45" t="s">
        <v>300</v>
      </c>
      <c r="B61" s="44">
        <v>0</v>
      </c>
      <c r="C61" s="44">
        <v>150000</v>
      </c>
      <c r="D61" s="44">
        <v>150000</v>
      </c>
      <c r="E61" s="44">
        <v>0</v>
      </c>
      <c r="F61" s="44">
        <v>132892</v>
      </c>
      <c r="G61" s="44">
        <v>132892</v>
      </c>
      <c r="H61" s="44">
        <v>-17108</v>
      </c>
      <c r="I61" s="44">
        <v>-11.41</v>
      </c>
      <c r="J61" s="43" t="s">
        <v>234</v>
      </c>
    </row>
    <row r="62" spans="1:10">
      <c r="A62" s="45" t="s">
        <v>247</v>
      </c>
      <c r="B62" s="44">
        <v>0</v>
      </c>
      <c r="C62" s="44">
        <v>50000</v>
      </c>
      <c r="D62" s="44">
        <v>50000</v>
      </c>
      <c r="E62" s="44">
        <v>0</v>
      </c>
      <c r="F62" s="44">
        <v>253650</v>
      </c>
      <c r="G62" s="44">
        <v>253650</v>
      </c>
      <c r="H62" s="44">
        <v>203650</v>
      </c>
      <c r="I62" s="44">
        <v>407.3</v>
      </c>
      <c r="J62" s="43" t="s">
        <v>234</v>
      </c>
    </row>
    <row r="63" spans="1:10">
      <c r="A63" s="45" t="s">
        <v>299</v>
      </c>
      <c r="B63" s="44">
        <v>0</v>
      </c>
      <c r="C63" s="44">
        <v>3520000</v>
      </c>
      <c r="D63" s="44">
        <v>3520000</v>
      </c>
      <c r="E63" s="44">
        <v>0</v>
      </c>
      <c r="F63" s="44">
        <v>2604390</v>
      </c>
      <c r="G63" s="44">
        <v>2604390</v>
      </c>
      <c r="H63" s="44">
        <v>-915610</v>
      </c>
      <c r="I63" s="44">
        <v>-26.01</v>
      </c>
      <c r="J63" s="43" t="s">
        <v>234</v>
      </c>
    </row>
    <row r="64" spans="1:10">
      <c r="A64" s="45" t="s">
        <v>298</v>
      </c>
      <c r="B64" s="44">
        <v>0</v>
      </c>
      <c r="C64" s="44">
        <v>750000</v>
      </c>
      <c r="D64" s="44">
        <v>750000</v>
      </c>
      <c r="E64" s="44">
        <v>0</v>
      </c>
      <c r="F64" s="44">
        <v>887598</v>
      </c>
      <c r="G64" s="44">
        <v>887598</v>
      </c>
      <c r="H64" s="44">
        <v>137598</v>
      </c>
      <c r="I64" s="44">
        <v>18.350000000000001</v>
      </c>
      <c r="J64" s="43" t="s">
        <v>234</v>
      </c>
    </row>
    <row r="65" spans="1:10">
      <c r="A65" s="45" t="s">
        <v>297</v>
      </c>
      <c r="B65" s="44">
        <v>0</v>
      </c>
      <c r="C65" s="44">
        <v>750000</v>
      </c>
      <c r="D65" s="44">
        <v>750000</v>
      </c>
      <c r="E65" s="44">
        <v>0</v>
      </c>
      <c r="F65" s="44">
        <v>873218</v>
      </c>
      <c r="G65" s="44">
        <v>873218</v>
      </c>
      <c r="H65" s="44">
        <v>123218</v>
      </c>
      <c r="I65" s="44">
        <v>16.43</v>
      </c>
      <c r="J65" s="43" t="s">
        <v>234</v>
      </c>
    </row>
    <row r="66" spans="1:10">
      <c r="A66" s="45" t="s">
        <v>296</v>
      </c>
      <c r="B66" s="44">
        <v>0</v>
      </c>
      <c r="C66" s="44">
        <v>0</v>
      </c>
      <c r="D66" s="44">
        <v>0</v>
      </c>
      <c r="E66" s="44">
        <v>0</v>
      </c>
      <c r="F66" s="44">
        <v>14380</v>
      </c>
      <c r="G66" s="44">
        <v>14380</v>
      </c>
      <c r="H66" s="44">
        <v>14380</v>
      </c>
      <c r="I66" s="44"/>
      <c r="J66" s="43" t="s">
        <v>234</v>
      </c>
    </row>
    <row r="67" spans="1:10">
      <c r="A67" s="45" t="s">
        <v>295</v>
      </c>
      <c r="B67" s="44">
        <v>0</v>
      </c>
      <c r="C67" s="44">
        <v>2770000</v>
      </c>
      <c r="D67" s="44">
        <v>2770000</v>
      </c>
      <c r="E67" s="44">
        <v>0</v>
      </c>
      <c r="F67" s="44">
        <v>1716792</v>
      </c>
      <c r="G67" s="44">
        <v>1716792</v>
      </c>
      <c r="H67" s="44">
        <v>-1053208</v>
      </c>
      <c r="I67" s="44">
        <v>-38.020000000000003</v>
      </c>
      <c r="J67" s="43" t="s">
        <v>234</v>
      </c>
    </row>
    <row r="68" spans="1:10">
      <c r="A68" s="45" t="s">
        <v>294</v>
      </c>
      <c r="B68" s="44">
        <v>0</v>
      </c>
      <c r="C68" s="44">
        <v>1100000</v>
      </c>
      <c r="D68" s="44">
        <v>1100000</v>
      </c>
      <c r="E68" s="44">
        <v>0</v>
      </c>
      <c r="F68" s="44">
        <v>739913</v>
      </c>
      <c r="G68" s="44">
        <v>739913</v>
      </c>
      <c r="H68" s="44">
        <v>-360087</v>
      </c>
      <c r="I68" s="44">
        <v>-32.74</v>
      </c>
      <c r="J68" s="43" t="s">
        <v>234</v>
      </c>
    </row>
    <row r="69" spans="1:10">
      <c r="A69" s="45" t="s">
        <v>293</v>
      </c>
      <c r="B69" s="44">
        <v>0</v>
      </c>
      <c r="C69" s="44">
        <v>70000</v>
      </c>
      <c r="D69" s="44">
        <v>70000</v>
      </c>
      <c r="E69" s="44">
        <v>0</v>
      </c>
      <c r="F69" s="44">
        <v>37780</v>
      </c>
      <c r="G69" s="44">
        <v>37780</v>
      </c>
      <c r="H69" s="44">
        <v>-32220</v>
      </c>
      <c r="I69" s="44">
        <v>-46.03</v>
      </c>
      <c r="J69" s="43" t="s">
        <v>234</v>
      </c>
    </row>
    <row r="70" spans="1:10" ht="32.4">
      <c r="A70" s="45" t="s">
        <v>292</v>
      </c>
      <c r="B70" s="44">
        <v>0</v>
      </c>
      <c r="C70" s="44">
        <v>200000</v>
      </c>
      <c r="D70" s="44">
        <v>200000</v>
      </c>
      <c r="E70" s="44">
        <v>0</v>
      </c>
      <c r="F70" s="44">
        <v>212395</v>
      </c>
      <c r="G70" s="44">
        <v>212395</v>
      </c>
      <c r="H70" s="44">
        <v>12395</v>
      </c>
      <c r="I70" s="44">
        <v>6.2</v>
      </c>
      <c r="J70" s="43" t="s">
        <v>234</v>
      </c>
    </row>
    <row r="71" spans="1:10">
      <c r="A71" s="45" t="s">
        <v>290</v>
      </c>
      <c r="B71" s="44">
        <v>0</v>
      </c>
      <c r="C71" s="44">
        <v>350000</v>
      </c>
      <c r="D71" s="44">
        <v>350000</v>
      </c>
      <c r="E71" s="44">
        <v>0</v>
      </c>
      <c r="F71" s="44">
        <v>168450</v>
      </c>
      <c r="G71" s="44">
        <v>168450</v>
      </c>
      <c r="H71" s="44">
        <v>-181550</v>
      </c>
      <c r="I71" s="44">
        <v>-51.87</v>
      </c>
      <c r="J71" s="43" t="s">
        <v>234</v>
      </c>
    </row>
    <row r="72" spans="1:10">
      <c r="A72" s="45" t="s">
        <v>289</v>
      </c>
      <c r="B72" s="44">
        <v>0</v>
      </c>
      <c r="C72" s="44">
        <v>350000</v>
      </c>
      <c r="D72" s="44">
        <v>350000</v>
      </c>
      <c r="E72" s="44">
        <v>0</v>
      </c>
      <c r="F72" s="44">
        <v>144274</v>
      </c>
      <c r="G72" s="44">
        <v>144274</v>
      </c>
      <c r="H72" s="44">
        <v>-205726</v>
      </c>
      <c r="I72" s="44">
        <v>-58.78</v>
      </c>
      <c r="J72" s="43" t="s">
        <v>234</v>
      </c>
    </row>
    <row r="73" spans="1:10">
      <c r="A73" s="45" t="s">
        <v>364</v>
      </c>
      <c r="B73" s="44">
        <v>0</v>
      </c>
      <c r="C73" s="44">
        <v>200000</v>
      </c>
      <c r="D73" s="44">
        <v>200000</v>
      </c>
      <c r="E73" s="44">
        <v>0</v>
      </c>
      <c r="F73" s="44">
        <v>122710</v>
      </c>
      <c r="G73" s="44">
        <v>122710</v>
      </c>
      <c r="H73" s="44">
        <v>-77290</v>
      </c>
      <c r="I73" s="44">
        <v>-38.65</v>
      </c>
      <c r="J73" s="43" t="s">
        <v>234</v>
      </c>
    </row>
    <row r="74" spans="1:10">
      <c r="A74" s="45" t="s">
        <v>247</v>
      </c>
      <c r="B74" s="44">
        <v>0</v>
      </c>
      <c r="C74" s="44">
        <v>500000</v>
      </c>
      <c r="D74" s="44">
        <v>500000</v>
      </c>
      <c r="E74" s="44">
        <v>0</v>
      </c>
      <c r="F74" s="44">
        <v>291270</v>
      </c>
      <c r="G74" s="44">
        <v>291270</v>
      </c>
      <c r="H74" s="44">
        <v>-208730</v>
      </c>
      <c r="I74" s="44">
        <v>-41.75</v>
      </c>
      <c r="J74" s="43" t="s">
        <v>234</v>
      </c>
    </row>
    <row r="75" spans="1:10">
      <c r="A75" s="45" t="s">
        <v>288</v>
      </c>
      <c r="B75" s="44">
        <v>0</v>
      </c>
      <c r="C75" s="44">
        <v>300000</v>
      </c>
      <c r="D75" s="44">
        <v>300000</v>
      </c>
      <c r="E75" s="44">
        <v>0</v>
      </c>
      <c r="F75" s="44">
        <v>272671</v>
      </c>
      <c r="G75" s="44">
        <v>272671</v>
      </c>
      <c r="H75" s="44">
        <v>-27329</v>
      </c>
      <c r="I75" s="44">
        <v>-9.11</v>
      </c>
      <c r="J75" s="43" t="s">
        <v>234</v>
      </c>
    </row>
    <row r="76" spans="1:10">
      <c r="A76" s="45" t="s">
        <v>285</v>
      </c>
      <c r="B76" s="44">
        <v>0</v>
      </c>
      <c r="C76" s="44">
        <v>300000</v>
      </c>
      <c r="D76" s="44">
        <v>300000</v>
      </c>
      <c r="E76" s="44">
        <v>0</v>
      </c>
      <c r="F76" s="44">
        <v>272671</v>
      </c>
      <c r="G76" s="44">
        <v>272671</v>
      </c>
      <c r="H76" s="44">
        <v>-27329</v>
      </c>
      <c r="I76" s="44">
        <v>-9.11</v>
      </c>
      <c r="J76" s="43" t="s">
        <v>234</v>
      </c>
    </row>
    <row r="77" spans="1:10">
      <c r="A77" s="45" t="s">
        <v>284</v>
      </c>
      <c r="B77" s="44">
        <v>0</v>
      </c>
      <c r="C77" s="44">
        <v>0</v>
      </c>
      <c r="D77" s="44">
        <v>0</v>
      </c>
      <c r="E77" s="44">
        <v>0</v>
      </c>
      <c r="F77" s="44">
        <v>14028</v>
      </c>
      <c r="G77" s="44">
        <v>14028</v>
      </c>
      <c r="H77" s="44">
        <v>14028</v>
      </c>
      <c r="I77" s="44"/>
      <c r="J77" s="43" t="s">
        <v>234</v>
      </c>
    </row>
    <row r="78" spans="1:10">
      <c r="A78" s="45" t="s">
        <v>283</v>
      </c>
      <c r="B78" s="44">
        <v>0</v>
      </c>
      <c r="C78" s="44">
        <v>300000</v>
      </c>
      <c r="D78" s="44">
        <v>300000</v>
      </c>
      <c r="E78" s="44">
        <v>0</v>
      </c>
      <c r="F78" s="44">
        <v>258643</v>
      </c>
      <c r="G78" s="44">
        <v>258643</v>
      </c>
      <c r="H78" s="44">
        <v>-41357</v>
      </c>
      <c r="I78" s="44">
        <v>-13.79</v>
      </c>
      <c r="J78" s="43" t="s">
        <v>234</v>
      </c>
    </row>
    <row r="79" spans="1:10">
      <c r="A79" s="45" t="s">
        <v>278</v>
      </c>
      <c r="B79" s="44">
        <v>178005000</v>
      </c>
      <c r="C79" s="44">
        <v>8857000</v>
      </c>
      <c r="D79" s="44">
        <v>186862000</v>
      </c>
      <c r="E79" s="44">
        <v>179271915</v>
      </c>
      <c r="F79" s="44">
        <v>16096987</v>
      </c>
      <c r="G79" s="44">
        <v>195368902</v>
      </c>
      <c r="H79" s="44">
        <v>8506902</v>
      </c>
      <c r="I79" s="44">
        <v>4.55</v>
      </c>
      <c r="J79" s="43" t="s">
        <v>234</v>
      </c>
    </row>
    <row r="80" spans="1:10" ht="32.4">
      <c r="A80" s="45" t="s">
        <v>277</v>
      </c>
      <c r="B80" s="44">
        <v>79443000</v>
      </c>
      <c r="C80" s="44">
        <v>3091000</v>
      </c>
      <c r="D80" s="44">
        <v>82534000</v>
      </c>
      <c r="E80" s="44">
        <v>75904472</v>
      </c>
      <c r="F80" s="44">
        <v>10953958</v>
      </c>
      <c r="G80" s="44">
        <v>86858430</v>
      </c>
      <c r="H80" s="44">
        <v>4324430</v>
      </c>
      <c r="I80" s="44">
        <v>5.24</v>
      </c>
      <c r="J80" s="43" t="s">
        <v>234</v>
      </c>
    </row>
    <row r="81" spans="1:10">
      <c r="A81" s="45" t="s">
        <v>363</v>
      </c>
      <c r="B81" s="44">
        <v>4654000</v>
      </c>
      <c r="C81" s="44">
        <v>0</v>
      </c>
      <c r="D81" s="44">
        <v>4654000</v>
      </c>
      <c r="E81" s="44">
        <v>4558865</v>
      </c>
      <c r="F81" s="44">
        <v>0</v>
      </c>
      <c r="G81" s="44">
        <v>4558865</v>
      </c>
      <c r="H81" s="44">
        <v>-95135</v>
      </c>
      <c r="I81" s="44">
        <v>-2.04</v>
      </c>
      <c r="J81" s="43" t="s">
        <v>234</v>
      </c>
    </row>
    <row r="82" spans="1:10">
      <c r="A82" s="45" t="s">
        <v>276</v>
      </c>
      <c r="B82" s="44">
        <v>14242000</v>
      </c>
      <c r="C82" s="44">
        <v>6000</v>
      </c>
      <c r="D82" s="44">
        <v>14248000</v>
      </c>
      <c r="E82" s="44">
        <v>4682169</v>
      </c>
      <c r="F82" s="44">
        <v>95034</v>
      </c>
      <c r="G82" s="44">
        <v>4777203</v>
      </c>
      <c r="H82" s="44">
        <v>-9470797</v>
      </c>
      <c r="I82" s="44">
        <v>-66.47</v>
      </c>
      <c r="J82" s="43" t="s">
        <v>234</v>
      </c>
    </row>
    <row r="83" spans="1:10">
      <c r="A83" s="45" t="s">
        <v>362</v>
      </c>
      <c r="B83" s="44">
        <v>6725000</v>
      </c>
      <c r="C83" s="44">
        <v>0</v>
      </c>
      <c r="D83" s="44">
        <v>6725000</v>
      </c>
      <c r="E83" s="44">
        <v>1808046</v>
      </c>
      <c r="F83" s="44">
        <v>0</v>
      </c>
      <c r="G83" s="44">
        <v>1808046</v>
      </c>
      <c r="H83" s="44">
        <v>-4916954</v>
      </c>
      <c r="I83" s="44">
        <v>-73.11</v>
      </c>
      <c r="J83" s="43" t="s">
        <v>234</v>
      </c>
    </row>
    <row r="84" spans="1:10">
      <c r="A84" s="45" t="s">
        <v>275</v>
      </c>
      <c r="B84" s="44">
        <v>1035000</v>
      </c>
      <c r="C84" s="44">
        <v>0</v>
      </c>
      <c r="D84" s="44">
        <v>1035000</v>
      </c>
      <c r="E84" s="44">
        <v>15617805</v>
      </c>
      <c r="F84" s="44">
        <v>103008</v>
      </c>
      <c r="G84" s="44">
        <v>15720813</v>
      </c>
      <c r="H84" s="44">
        <v>14685813</v>
      </c>
      <c r="I84" s="44">
        <v>1418.92</v>
      </c>
      <c r="J84" s="43" t="s">
        <v>234</v>
      </c>
    </row>
    <row r="85" spans="1:10">
      <c r="A85" s="45" t="s">
        <v>274</v>
      </c>
      <c r="B85" s="44">
        <v>30359000</v>
      </c>
      <c r="C85" s="44">
        <v>2401000</v>
      </c>
      <c r="D85" s="44">
        <v>32760000</v>
      </c>
      <c r="E85" s="44">
        <v>25512530</v>
      </c>
      <c r="F85" s="44">
        <v>6599571</v>
      </c>
      <c r="G85" s="44">
        <v>32112101</v>
      </c>
      <c r="H85" s="44">
        <v>-647899</v>
      </c>
      <c r="I85" s="44">
        <v>-1.98</v>
      </c>
      <c r="J85" s="43" t="s">
        <v>234</v>
      </c>
    </row>
    <row r="86" spans="1:10">
      <c r="A86" s="45" t="s">
        <v>273</v>
      </c>
      <c r="B86" s="44">
        <v>1831000</v>
      </c>
      <c r="C86" s="44">
        <v>45000</v>
      </c>
      <c r="D86" s="44">
        <v>1876000</v>
      </c>
      <c r="E86" s="44">
        <v>1698657</v>
      </c>
      <c r="F86" s="44">
        <v>238429</v>
      </c>
      <c r="G86" s="44">
        <v>1937086</v>
      </c>
      <c r="H86" s="44">
        <v>61086</v>
      </c>
      <c r="I86" s="44">
        <v>3.26</v>
      </c>
      <c r="J86" s="43" t="s">
        <v>234</v>
      </c>
    </row>
    <row r="87" spans="1:10">
      <c r="A87" s="45" t="s">
        <v>272</v>
      </c>
      <c r="B87" s="44">
        <v>20597000</v>
      </c>
      <c r="C87" s="44">
        <v>639000</v>
      </c>
      <c r="D87" s="44">
        <v>21236000</v>
      </c>
      <c r="E87" s="44">
        <v>22026400</v>
      </c>
      <c r="F87" s="44">
        <v>3917916</v>
      </c>
      <c r="G87" s="44">
        <v>25944316</v>
      </c>
      <c r="H87" s="44">
        <v>4708316</v>
      </c>
      <c r="I87" s="44">
        <v>22.17</v>
      </c>
      <c r="J87" s="43" t="s">
        <v>234</v>
      </c>
    </row>
    <row r="88" spans="1:10">
      <c r="A88" s="45" t="s">
        <v>271</v>
      </c>
      <c r="B88" s="44">
        <v>92686000</v>
      </c>
      <c r="C88" s="44">
        <v>0</v>
      </c>
      <c r="D88" s="44">
        <v>92686000</v>
      </c>
      <c r="E88" s="44">
        <v>92279865</v>
      </c>
      <c r="F88" s="44">
        <v>0</v>
      </c>
      <c r="G88" s="44">
        <v>92279865</v>
      </c>
      <c r="H88" s="44">
        <v>-406135</v>
      </c>
      <c r="I88" s="44">
        <v>-0.44</v>
      </c>
      <c r="J88" s="43" t="s">
        <v>234</v>
      </c>
    </row>
    <row r="89" spans="1:10">
      <c r="A89" s="45" t="s">
        <v>270</v>
      </c>
      <c r="B89" s="44">
        <v>92686000</v>
      </c>
      <c r="C89" s="44">
        <v>0</v>
      </c>
      <c r="D89" s="44">
        <v>92686000</v>
      </c>
      <c r="E89" s="44">
        <v>92279865</v>
      </c>
      <c r="F89" s="44">
        <v>0</v>
      </c>
      <c r="G89" s="44">
        <v>92279865</v>
      </c>
      <c r="H89" s="44">
        <v>-406135</v>
      </c>
      <c r="I89" s="44">
        <v>-0.44</v>
      </c>
      <c r="J89" s="43" t="s">
        <v>234</v>
      </c>
    </row>
    <row r="90" spans="1:10">
      <c r="A90" s="45" t="s">
        <v>269</v>
      </c>
      <c r="B90" s="44">
        <v>5876000</v>
      </c>
      <c r="C90" s="44">
        <v>5766000</v>
      </c>
      <c r="D90" s="44">
        <v>11642000</v>
      </c>
      <c r="E90" s="44">
        <v>11087578</v>
      </c>
      <c r="F90" s="44">
        <v>5143029</v>
      </c>
      <c r="G90" s="44">
        <v>16230607</v>
      </c>
      <c r="H90" s="44">
        <v>4588607</v>
      </c>
      <c r="I90" s="44">
        <v>39.409999999999997</v>
      </c>
      <c r="J90" s="43" t="s">
        <v>234</v>
      </c>
    </row>
    <row r="91" spans="1:10">
      <c r="A91" s="45" t="s">
        <v>268</v>
      </c>
      <c r="B91" s="44">
        <v>964000</v>
      </c>
      <c r="C91" s="44">
        <v>2413000</v>
      </c>
      <c r="D91" s="44">
        <v>3377000</v>
      </c>
      <c r="E91" s="44">
        <v>2801013</v>
      </c>
      <c r="F91" s="44">
        <v>1652141</v>
      </c>
      <c r="G91" s="44">
        <v>4453154</v>
      </c>
      <c r="H91" s="44">
        <v>1076154</v>
      </c>
      <c r="I91" s="44">
        <v>31.87</v>
      </c>
      <c r="J91" s="43" t="s">
        <v>234</v>
      </c>
    </row>
    <row r="92" spans="1:10">
      <c r="A92" s="45" t="s">
        <v>267</v>
      </c>
      <c r="B92" s="44">
        <v>4912000</v>
      </c>
      <c r="C92" s="44">
        <v>3353000</v>
      </c>
      <c r="D92" s="44">
        <v>8265000</v>
      </c>
      <c r="E92" s="44">
        <v>8286565</v>
      </c>
      <c r="F92" s="44">
        <v>3490888</v>
      </c>
      <c r="G92" s="44">
        <v>11777453</v>
      </c>
      <c r="H92" s="44">
        <v>3512453</v>
      </c>
      <c r="I92" s="44">
        <v>42.5</v>
      </c>
      <c r="J92" s="43" t="s">
        <v>234</v>
      </c>
    </row>
    <row r="93" spans="1:10">
      <c r="A93" s="45" t="s">
        <v>266</v>
      </c>
      <c r="B93" s="44">
        <v>0</v>
      </c>
      <c r="C93" s="44">
        <v>370000</v>
      </c>
      <c r="D93" s="44">
        <v>370000</v>
      </c>
      <c r="E93" s="44">
        <v>0</v>
      </c>
      <c r="F93" s="44">
        <v>290297</v>
      </c>
      <c r="G93" s="44">
        <v>290297</v>
      </c>
      <c r="H93" s="44">
        <v>-79703</v>
      </c>
      <c r="I93" s="44">
        <v>-21.54</v>
      </c>
      <c r="J93" s="43" t="s">
        <v>234</v>
      </c>
    </row>
    <row r="94" spans="1:10">
      <c r="A94" s="45" t="s">
        <v>261</v>
      </c>
      <c r="B94" s="44">
        <v>0</v>
      </c>
      <c r="C94" s="44">
        <v>150000</v>
      </c>
      <c r="D94" s="44">
        <v>150000</v>
      </c>
      <c r="E94" s="44">
        <v>0</v>
      </c>
      <c r="F94" s="44">
        <v>124730</v>
      </c>
      <c r="G94" s="44">
        <v>124730</v>
      </c>
      <c r="H94" s="44">
        <v>-25270</v>
      </c>
      <c r="I94" s="44">
        <v>-16.850000000000001</v>
      </c>
      <c r="J94" s="43" t="s">
        <v>234</v>
      </c>
    </row>
    <row r="95" spans="1:10">
      <c r="A95" s="45" t="s">
        <v>259</v>
      </c>
      <c r="B95" s="44">
        <v>0</v>
      </c>
      <c r="C95" s="44">
        <v>150000</v>
      </c>
      <c r="D95" s="44">
        <v>150000</v>
      </c>
      <c r="E95" s="44">
        <v>0</v>
      </c>
      <c r="F95" s="44">
        <v>124730</v>
      </c>
      <c r="G95" s="44">
        <v>124730</v>
      </c>
      <c r="H95" s="44">
        <v>-25270</v>
      </c>
      <c r="I95" s="44">
        <v>-16.850000000000001</v>
      </c>
      <c r="J95" s="43" t="s">
        <v>234</v>
      </c>
    </row>
    <row r="96" spans="1:10">
      <c r="A96" s="45" t="s">
        <v>257</v>
      </c>
      <c r="B96" s="44">
        <v>0</v>
      </c>
      <c r="C96" s="44">
        <v>220000</v>
      </c>
      <c r="D96" s="44">
        <v>220000</v>
      </c>
      <c r="E96" s="44">
        <v>0</v>
      </c>
      <c r="F96" s="44">
        <v>165567</v>
      </c>
      <c r="G96" s="44">
        <v>165567</v>
      </c>
      <c r="H96" s="44">
        <v>-54433</v>
      </c>
      <c r="I96" s="44">
        <v>-24.74</v>
      </c>
      <c r="J96" s="43" t="s">
        <v>234</v>
      </c>
    </row>
    <row r="97" spans="1:10">
      <c r="A97" s="45" t="s">
        <v>256</v>
      </c>
      <c r="B97" s="44">
        <v>0</v>
      </c>
      <c r="C97" s="44">
        <v>100000</v>
      </c>
      <c r="D97" s="44">
        <v>100000</v>
      </c>
      <c r="E97" s="44">
        <v>0</v>
      </c>
      <c r="F97" s="44">
        <v>33344</v>
      </c>
      <c r="G97" s="44">
        <v>33344</v>
      </c>
      <c r="H97" s="44">
        <v>-66656</v>
      </c>
      <c r="I97" s="44">
        <v>-66.66</v>
      </c>
      <c r="J97" s="43" t="s">
        <v>234</v>
      </c>
    </row>
    <row r="98" spans="1:10">
      <c r="A98" s="45" t="s">
        <v>361</v>
      </c>
      <c r="B98" s="44">
        <v>0</v>
      </c>
      <c r="C98" s="44">
        <v>120000</v>
      </c>
      <c r="D98" s="44">
        <v>120000</v>
      </c>
      <c r="E98" s="44">
        <v>0</v>
      </c>
      <c r="F98" s="44">
        <v>101208</v>
      </c>
      <c r="G98" s="44">
        <v>101208</v>
      </c>
      <c r="H98" s="44">
        <v>-18792</v>
      </c>
      <c r="I98" s="44">
        <v>-15.66</v>
      </c>
      <c r="J98" s="43" t="s">
        <v>234</v>
      </c>
    </row>
    <row r="99" spans="1:10">
      <c r="A99" s="45" t="s">
        <v>247</v>
      </c>
      <c r="B99" s="44">
        <v>0</v>
      </c>
      <c r="C99" s="44">
        <v>0</v>
      </c>
      <c r="D99" s="44">
        <v>0</v>
      </c>
      <c r="E99" s="44">
        <v>0</v>
      </c>
      <c r="F99" s="44">
        <v>31015</v>
      </c>
      <c r="G99" s="44">
        <v>31015</v>
      </c>
      <c r="H99" s="44">
        <v>31015</v>
      </c>
      <c r="I99" s="44"/>
      <c r="J99" s="43" t="s">
        <v>234</v>
      </c>
    </row>
    <row r="100" spans="1:10" ht="32.4">
      <c r="A100" s="45" t="s">
        <v>255</v>
      </c>
      <c r="B100" s="44">
        <v>0</v>
      </c>
      <c r="C100" s="44">
        <v>200000</v>
      </c>
      <c r="D100" s="44">
        <v>200000</v>
      </c>
      <c r="E100" s="44">
        <v>0</v>
      </c>
      <c r="F100" s="44">
        <v>150141</v>
      </c>
      <c r="G100" s="44">
        <v>150141</v>
      </c>
      <c r="H100" s="44">
        <v>-49859</v>
      </c>
      <c r="I100" s="44">
        <v>-24.93</v>
      </c>
      <c r="J100" s="43" t="s">
        <v>234</v>
      </c>
    </row>
    <row r="101" spans="1:10">
      <c r="A101" s="45" t="s">
        <v>360</v>
      </c>
      <c r="B101" s="44">
        <v>0</v>
      </c>
      <c r="C101" s="44">
        <v>200000</v>
      </c>
      <c r="D101" s="44">
        <v>200000</v>
      </c>
      <c r="E101" s="44">
        <v>0</v>
      </c>
      <c r="F101" s="44">
        <v>150141</v>
      </c>
      <c r="G101" s="44">
        <v>150141</v>
      </c>
      <c r="H101" s="44">
        <v>-49859</v>
      </c>
      <c r="I101" s="44">
        <v>-24.93</v>
      </c>
      <c r="J101" s="43" t="s">
        <v>234</v>
      </c>
    </row>
    <row r="102" spans="1:10">
      <c r="A102" s="45" t="s">
        <v>359</v>
      </c>
      <c r="B102" s="44">
        <v>0</v>
      </c>
      <c r="C102" s="44">
        <v>200000</v>
      </c>
      <c r="D102" s="44">
        <v>200000</v>
      </c>
      <c r="E102" s="44">
        <v>0</v>
      </c>
      <c r="F102" s="44">
        <v>133460</v>
      </c>
      <c r="G102" s="44">
        <v>133460</v>
      </c>
      <c r="H102" s="44">
        <v>-66540</v>
      </c>
      <c r="I102" s="44">
        <v>-33.270000000000003</v>
      </c>
      <c r="J102" s="43" t="s">
        <v>234</v>
      </c>
    </row>
    <row r="103" spans="1:10" ht="16.8" thickBot="1">
      <c r="A103" s="55" t="s">
        <v>693</v>
      </c>
      <c r="B103" s="54">
        <v>0</v>
      </c>
      <c r="C103" s="54">
        <v>0</v>
      </c>
      <c r="D103" s="54">
        <v>0</v>
      </c>
      <c r="E103" s="54">
        <v>0</v>
      </c>
      <c r="F103" s="54">
        <v>16681</v>
      </c>
      <c r="G103" s="54">
        <v>16681</v>
      </c>
      <c r="H103" s="54">
        <v>16681</v>
      </c>
      <c r="I103" s="54"/>
      <c r="J103" s="53" t="s">
        <v>234</v>
      </c>
    </row>
    <row r="104" spans="1:10">
      <c r="A104" s="165" t="s">
        <v>688</v>
      </c>
      <c r="B104" s="165"/>
      <c r="C104" s="165"/>
      <c r="D104" s="165"/>
      <c r="E104" s="165"/>
      <c r="F104" s="165"/>
      <c r="G104" s="165"/>
      <c r="H104" s="165"/>
      <c r="I104" s="165"/>
      <c r="J104" s="165"/>
    </row>
    <row r="166" ht="16.2" customHeight="1"/>
    <row r="177" ht="16.2" customHeight="1"/>
    <row r="287" ht="16.2" customHeight="1"/>
    <row r="298" ht="16.2" customHeight="1"/>
    <row r="302" ht="16.2" customHeight="1"/>
  </sheetData>
  <mergeCells count="6">
    <mergeCell ref="A104:J104"/>
    <mergeCell ref="A4:A5"/>
    <mergeCell ref="B4:D4"/>
    <mergeCell ref="E4:G4"/>
    <mergeCell ref="H4:I4"/>
    <mergeCell ref="J4:J5"/>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2"/>
  <sheetViews>
    <sheetView zoomScale="75" workbookViewId="0">
      <selection activeCell="A63" sqref="A63:M202"/>
    </sheetView>
  </sheetViews>
  <sheetFormatPr defaultRowHeight="16.2"/>
  <cols>
    <col min="1" max="1" width="31.6640625" style="39" customWidth="1"/>
    <col min="2" max="2" width="24.44140625" style="39" customWidth="1"/>
    <col min="3" max="3" width="23.88671875" style="39" customWidth="1"/>
    <col min="4" max="4" width="20.44140625" style="39" customWidth="1"/>
    <col min="5" max="5" width="21.109375" style="39" customWidth="1"/>
    <col min="6" max="6" width="20.44140625" style="39" customWidth="1"/>
    <col min="7" max="8" width="17.6640625" style="38" customWidth="1"/>
    <col min="9" max="9" width="9.88671875" style="38" customWidth="1"/>
    <col min="10" max="10" width="39.33203125" style="38" customWidth="1"/>
    <col min="11" max="256" width="8.88671875" style="38"/>
    <col min="257" max="257" width="31.6640625" style="38" customWidth="1"/>
    <col min="258" max="258" width="24.44140625" style="38" customWidth="1"/>
    <col min="259" max="259" width="23.88671875" style="38" customWidth="1"/>
    <col min="260" max="260" width="20.44140625" style="38" customWidth="1"/>
    <col min="261" max="261" width="21.109375" style="38" customWidth="1"/>
    <col min="262" max="262" width="20.44140625" style="38" customWidth="1"/>
    <col min="263" max="264" width="17.6640625" style="38" customWidth="1"/>
    <col min="265" max="265" width="9.88671875" style="38" customWidth="1"/>
    <col min="266" max="266" width="39.33203125" style="38" customWidth="1"/>
    <col min="267" max="512" width="8.88671875" style="38"/>
    <col min="513" max="513" width="31.6640625" style="38" customWidth="1"/>
    <col min="514" max="514" width="24.44140625" style="38" customWidth="1"/>
    <col min="515" max="515" width="23.88671875" style="38" customWidth="1"/>
    <col min="516" max="516" width="20.44140625" style="38" customWidth="1"/>
    <col min="517" max="517" width="21.109375" style="38" customWidth="1"/>
    <col min="518" max="518" width="20.44140625" style="38" customWidth="1"/>
    <col min="519" max="520" width="17.6640625" style="38" customWidth="1"/>
    <col min="521" max="521" width="9.88671875" style="38" customWidth="1"/>
    <col min="522" max="522" width="39.33203125" style="38" customWidth="1"/>
    <col min="523" max="768" width="8.88671875" style="38"/>
    <col min="769" max="769" width="31.6640625" style="38" customWidth="1"/>
    <col min="770" max="770" width="24.44140625" style="38" customWidth="1"/>
    <col min="771" max="771" width="23.88671875" style="38" customWidth="1"/>
    <col min="772" max="772" width="20.44140625" style="38" customWidth="1"/>
    <col min="773" max="773" width="21.109375" style="38" customWidth="1"/>
    <col min="774" max="774" width="20.44140625" style="38" customWidth="1"/>
    <col min="775" max="776" width="17.6640625" style="38" customWidth="1"/>
    <col min="777" max="777" width="9.88671875" style="38" customWidth="1"/>
    <col min="778" max="778" width="39.33203125" style="38" customWidth="1"/>
    <col min="779" max="1024" width="8.88671875" style="38"/>
    <col min="1025" max="1025" width="31.6640625" style="38" customWidth="1"/>
    <col min="1026" max="1026" width="24.44140625" style="38" customWidth="1"/>
    <col min="1027" max="1027" width="23.88671875" style="38" customWidth="1"/>
    <col min="1028" max="1028" width="20.44140625" style="38" customWidth="1"/>
    <col min="1029" max="1029" width="21.109375" style="38" customWidth="1"/>
    <col min="1030" max="1030" width="20.44140625" style="38" customWidth="1"/>
    <col min="1031" max="1032" width="17.6640625" style="38" customWidth="1"/>
    <col min="1033" max="1033" width="9.88671875" style="38" customWidth="1"/>
    <col min="1034" max="1034" width="39.33203125" style="38" customWidth="1"/>
    <col min="1035" max="1280" width="8.88671875" style="38"/>
    <col min="1281" max="1281" width="31.6640625" style="38" customWidth="1"/>
    <col min="1282" max="1282" width="24.44140625" style="38" customWidth="1"/>
    <col min="1283" max="1283" width="23.88671875" style="38" customWidth="1"/>
    <col min="1284" max="1284" width="20.44140625" style="38" customWidth="1"/>
    <col min="1285" max="1285" width="21.109375" style="38" customWidth="1"/>
    <col min="1286" max="1286" width="20.44140625" style="38" customWidth="1"/>
    <col min="1287" max="1288" width="17.6640625" style="38" customWidth="1"/>
    <col min="1289" max="1289" width="9.88671875" style="38" customWidth="1"/>
    <col min="1290" max="1290" width="39.33203125" style="38" customWidth="1"/>
    <col min="1291" max="1536" width="8.88671875" style="38"/>
    <col min="1537" max="1537" width="31.6640625" style="38" customWidth="1"/>
    <col min="1538" max="1538" width="24.44140625" style="38" customWidth="1"/>
    <col min="1539" max="1539" width="23.88671875" style="38" customWidth="1"/>
    <col min="1540" max="1540" width="20.44140625" style="38" customWidth="1"/>
    <col min="1541" max="1541" width="21.109375" style="38" customWidth="1"/>
    <col min="1542" max="1542" width="20.44140625" style="38" customWidth="1"/>
    <col min="1543" max="1544" width="17.6640625" style="38" customWidth="1"/>
    <col min="1545" max="1545" width="9.88671875" style="38" customWidth="1"/>
    <col min="1546" max="1546" width="39.33203125" style="38" customWidth="1"/>
    <col min="1547" max="1792" width="8.88671875" style="38"/>
    <col min="1793" max="1793" width="31.6640625" style="38" customWidth="1"/>
    <col min="1794" max="1794" width="24.44140625" style="38" customWidth="1"/>
    <col min="1795" max="1795" width="23.88671875" style="38" customWidth="1"/>
    <col min="1796" max="1796" width="20.44140625" style="38" customWidth="1"/>
    <col min="1797" max="1797" width="21.109375" style="38" customWidth="1"/>
    <col min="1798" max="1798" width="20.44140625" style="38" customWidth="1"/>
    <col min="1799" max="1800" width="17.6640625" style="38" customWidth="1"/>
    <col min="1801" max="1801" width="9.88671875" style="38" customWidth="1"/>
    <col min="1802" max="1802" width="39.33203125" style="38" customWidth="1"/>
    <col min="1803" max="2048" width="8.88671875" style="38"/>
    <col min="2049" max="2049" width="31.6640625" style="38" customWidth="1"/>
    <col min="2050" max="2050" width="24.44140625" style="38" customWidth="1"/>
    <col min="2051" max="2051" width="23.88671875" style="38" customWidth="1"/>
    <col min="2052" max="2052" width="20.44140625" style="38" customWidth="1"/>
    <col min="2053" max="2053" width="21.109375" style="38" customWidth="1"/>
    <col min="2054" max="2054" width="20.44140625" style="38" customWidth="1"/>
    <col min="2055" max="2056" width="17.6640625" style="38" customWidth="1"/>
    <col min="2057" max="2057" width="9.88671875" style="38" customWidth="1"/>
    <col min="2058" max="2058" width="39.33203125" style="38" customWidth="1"/>
    <col min="2059" max="2304" width="8.88671875" style="38"/>
    <col min="2305" max="2305" width="31.6640625" style="38" customWidth="1"/>
    <col min="2306" max="2306" width="24.44140625" style="38" customWidth="1"/>
    <col min="2307" max="2307" width="23.88671875" style="38" customWidth="1"/>
    <col min="2308" max="2308" width="20.44140625" style="38" customWidth="1"/>
    <col min="2309" max="2309" width="21.109375" style="38" customWidth="1"/>
    <col min="2310" max="2310" width="20.44140625" style="38" customWidth="1"/>
    <col min="2311" max="2312" width="17.6640625" style="38" customWidth="1"/>
    <col min="2313" max="2313" width="9.88671875" style="38" customWidth="1"/>
    <col min="2314" max="2314" width="39.33203125" style="38" customWidth="1"/>
    <col min="2315" max="2560" width="8.88671875" style="38"/>
    <col min="2561" max="2561" width="31.6640625" style="38" customWidth="1"/>
    <col min="2562" max="2562" width="24.44140625" style="38" customWidth="1"/>
    <col min="2563" max="2563" width="23.88671875" style="38" customWidth="1"/>
    <col min="2564" max="2564" width="20.44140625" style="38" customWidth="1"/>
    <col min="2565" max="2565" width="21.109375" style="38" customWidth="1"/>
    <col min="2566" max="2566" width="20.44140625" style="38" customWidth="1"/>
    <col min="2567" max="2568" width="17.6640625" style="38" customWidth="1"/>
    <col min="2569" max="2569" width="9.88671875" style="38" customWidth="1"/>
    <col min="2570" max="2570" width="39.33203125" style="38" customWidth="1"/>
    <col min="2571" max="2816" width="8.88671875" style="38"/>
    <col min="2817" max="2817" width="31.6640625" style="38" customWidth="1"/>
    <col min="2818" max="2818" width="24.44140625" style="38" customWidth="1"/>
    <col min="2819" max="2819" width="23.88671875" style="38" customWidth="1"/>
    <col min="2820" max="2820" width="20.44140625" style="38" customWidth="1"/>
    <col min="2821" max="2821" width="21.109375" style="38" customWidth="1"/>
    <col min="2822" max="2822" width="20.44140625" style="38" customWidth="1"/>
    <col min="2823" max="2824" width="17.6640625" style="38" customWidth="1"/>
    <col min="2825" max="2825" width="9.88671875" style="38" customWidth="1"/>
    <col min="2826" max="2826" width="39.33203125" style="38" customWidth="1"/>
    <col min="2827" max="3072" width="8.88671875" style="38"/>
    <col min="3073" max="3073" width="31.6640625" style="38" customWidth="1"/>
    <col min="3074" max="3074" width="24.44140625" style="38" customWidth="1"/>
    <col min="3075" max="3075" width="23.88671875" style="38" customWidth="1"/>
    <col min="3076" max="3076" width="20.44140625" style="38" customWidth="1"/>
    <col min="3077" max="3077" width="21.109375" style="38" customWidth="1"/>
    <col min="3078" max="3078" width="20.44140625" style="38" customWidth="1"/>
    <col min="3079" max="3080" width="17.6640625" style="38" customWidth="1"/>
    <col min="3081" max="3081" width="9.88671875" style="38" customWidth="1"/>
    <col min="3082" max="3082" width="39.33203125" style="38" customWidth="1"/>
    <col min="3083" max="3328" width="8.88671875" style="38"/>
    <col min="3329" max="3329" width="31.6640625" style="38" customWidth="1"/>
    <col min="3330" max="3330" width="24.44140625" style="38" customWidth="1"/>
    <col min="3331" max="3331" width="23.88671875" style="38" customWidth="1"/>
    <col min="3332" max="3332" width="20.44140625" style="38" customWidth="1"/>
    <col min="3333" max="3333" width="21.109375" style="38" customWidth="1"/>
    <col min="3334" max="3334" width="20.44140625" style="38" customWidth="1"/>
    <col min="3335" max="3336" width="17.6640625" style="38" customWidth="1"/>
    <col min="3337" max="3337" width="9.88671875" style="38" customWidth="1"/>
    <col min="3338" max="3338" width="39.33203125" style="38" customWidth="1"/>
    <col min="3339" max="3584" width="8.88671875" style="38"/>
    <col min="3585" max="3585" width="31.6640625" style="38" customWidth="1"/>
    <col min="3586" max="3586" width="24.44140625" style="38" customWidth="1"/>
    <col min="3587" max="3587" width="23.88671875" style="38" customWidth="1"/>
    <col min="3588" max="3588" width="20.44140625" style="38" customWidth="1"/>
    <col min="3589" max="3589" width="21.109375" style="38" customWidth="1"/>
    <col min="3590" max="3590" width="20.44140625" style="38" customWidth="1"/>
    <col min="3591" max="3592" width="17.6640625" style="38" customWidth="1"/>
    <col min="3593" max="3593" width="9.88671875" style="38" customWidth="1"/>
    <col min="3594" max="3594" width="39.33203125" style="38" customWidth="1"/>
    <col min="3595" max="3840" width="8.88671875" style="38"/>
    <col min="3841" max="3841" width="31.6640625" style="38" customWidth="1"/>
    <col min="3842" max="3842" width="24.44140625" style="38" customWidth="1"/>
    <col min="3843" max="3843" width="23.88671875" style="38" customWidth="1"/>
    <col min="3844" max="3844" width="20.44140625" style="38" customWidth="1"/>
    <col min="3845" max="3845" width="21.109375" style="38" customWidth="1"/>
    <col min="3846" max="3846" width="20.44140625" style="38" customWidth="1"/>
    <col min="3847" max="3848" width="17.6640625" style="38" customWidth="1"/>
    <col min="3849" max="3849" width="9.88671875" style="38" customWidth="1"/>
    <col min="3850" max="3850" width="39.33203125" style="38" customWidth="1"/>
    <col min="3851" max="4096" width="8.88671875" style="38"/>
    <col min="4097" max="4097" width="31.6640625" style="38" customWidth="1"/>
    <col min="4098" max="4098" width="24.44140625" style="38" customWidth="1"/>
    <col min="4099" max="4099" width="23.88671875" style="38" customWidth="1"/>
    <col min="4100" max="4100" width="20.44140625" style="38" customWidth="1"/>
    <col min="4101" max="4101" width="21.109375" style="38" customWidth="1"/>
    <col min="4102" max="4102" width="20.44140625" style="38" customWidth="1"/>
    <col min="4103" max="4104" width="17.6640625" style="38" customWidth="1"/>
    <col min="4105" max="4105" width="9.88671875" style="38" customWidth="1"/>
    <col min="4106" max="4106" width="39.33203125" style="38" customWidth="1"/>
    <col min="4107" max="4352" width="8.88671875" style="38"/>
    <col min="4353" max="4353" width="31.6640625" style="38" customWidth="1"/>
    <col min="4354" max="4354" width="24.44140625" style="38" customWidth="1"/>
    <col min="4355" max="4355" width="23.88671875" style="38" customWidth="1"/>
    <col min="4356" max="4356" width="20.44140625" style="38" customWidth="1"/>
    <col min="4357" max="4357" width="21.109375" style="38" customWidth="1"/>
    <col min="4358" max="4358" width="20.44140625" style="38" customWidth="1"/>
    <col min="4359" max="4360" width="17.6640625" style="38" customWidth="1"/>
    <col min="4361" max="4361" width="9.88671875" style="38" customWidth="1"/>
    <col min="4362" max="4362" width="39.33203125" style="38" customWidth="1"/>
    <col min="4363" max="4608" width="8.88671875" style="38"/>
    <col min="4609" max="4609" width="31.6640625" style="38" customWidth="1"/>
    <col min="4610" max="4610" width="24.44140625" style="38" customWidth="1"/>
    <col min="4611" max="4611" width="23.88671875" style="38" customWidth="1"/>
    <col min="4612" max="4612" width="20.44140625" style="38" customWidth="1"/>
    <col min="4613" max="4613" width="21.109375" style="38" customWidth="1"/>
    <col min="4614" max="4614" width="20.44140625" style="38" customWidth="1"/>
    <col min="4615" max="4616" width="17.6640625" style="38" customWidth="1"/>
    <col min="4617" max="4617" width="9.88671875" style="38" customWidth="1"/>
    <col min="4618" max="4618" width="39.33203125" style="38" customWidth="1"/>
    <col min="4619" max="4864" width="8.88671875" style="38"/>
    <col min="4865" max="4865" width="31.6640625" style="38" customWidth="1"/>
    <col min="4866" max="4866" width="24.44140625" style="38" customWidth="1"/>
    <col min="4867" max="4867" width="23.88671875" style="38" customWidth="1"/>
    <col min="4868" max="4868" width="20.44140625" style="38" customWidth="1"/>
    <col min="4869" max="4869" width="21.109375" style="38" customWidth="1"/>
    <col min="4870" max="4870" width="20.44140625" style="38" customWidth="1"/>
    <col min="4871" max="4872" width="17.6640625" style="38" customWidth="1"/>
    <col min="4873" max="4873" width="9.88671875" style="38" customWidth="1"/>
    <col min="4874" max="4874" width="39.33203125" style="38" customWidth="1"/>
    <col min="4875" max="5120" width="8.88671875" style="38"/>
    <col min="5121" max="5121" width="31.6640625" style="38" customWidth="1"/>
    <col min="5122" max="5122" width="24.44140625" style="38" customWidth="1"/>
    <col min="5123" max="5123" width="23.88671875" style="38" customWidth="1"/>
    <col min="5124" max="5124" width="20.44140625" style="38" customWidth="1"/>
    <col min="5125" max="5125" width="21.109375" style="38" customWidth="1"/>
    <col min="5126" max="5126" width="20.44140625" style="38" customWidth="1"/>
    <col min="5127" max="5128" width="17.6640625" style="38" customWidth="1"/>
    <col min="5129" max="5129" width="9.88671875" style="38" customWidth="1"/>
    <col min="5130" max="5130" width="39.33203125" style="38" customWidth="1"/>
    <col min="5131" max="5376" width="8.88671875" style="38"/>
    <col min="5377" max="5377" width="31.6640625" style="38" customWidth="1"/>
    <col min="5378" max="5378" width="24.44140625" style="38" customWidth="1"/>
    <col min="5379" max="5379" width="23.88671875" style="38" customWidth="1"/>
    <col min="5380" max="5380" width="20.44140625" style="38" customWidth="1"/>
    <col min="5381" max="5381" width="21.109375" style="38" customWidth="1"/>
    <col min="5382" max="5382" width="20.44140625" style="38" customWidth="1"/>
    <col min="5383" max="5384" width="17.6640625" style="38" customWidth="1"/>
    <col min="5385" max="5385" width="9.88671875" style="38" customWidth="1"/>
    <col min="5386" max="5386" width="39.33203125" style="38" customWidth="1"/>
    <col min="5387" max="5632" width="8.88671875" style="38"/>
    <col min="5633" max="5633" width="31.6640625" style="38" customWidth="1"/>
    <col min="5634" max="5634" width="24.44140625" style="38" customWidth="1"/>
    <col min="5635" max="5635" width="23.88671875" style="38" customWidth="1"/>
    <col min="5636" max="5636" width="20.44140625" style="38" customWidth="1"/>
    <col min="5637" max="5637" width="21.109375" style="38" customWidth="1"/>
    <col min="5638" max="5638" width="20.44140625" style="38" customWidth="1"/>
    <col min="5639" max="5640" width="17.6640625" style="38" customWidth="1"/>
    <col min="5641" max="5641" width="9.88671875" style="38" customWidth="1"/>
    <col min="5642" max="5642" width="39.33203125" style="38" customWidth="1"/>
    <col min="5643" max="5888" width="8.88671875" style="38"/>
    <col min="5889" max="5889" width="31.6640625" style="38" customWidth="1"/>
    <col min="5890" max="5890" width="24.44140625" style="38" customWidth="1"/>
    <col min="5891" max="5891" width="23.88671875" style="38" customWidth="1"/>
    <col min="5892" max="5892" width="20.44140625" style="38" customWidth="1"/>
    <col min="5893" max="5893" width="21.109375" style="38" customWidth="1"/>
    <col min="5894" max="5894" width="20.44140625" style="38" customWidth="1"/>
    <col min="5895" max="5896" width="17.6640625" style="38" customWidth="1"/>
    <col min="5897" max="5897" width="9.88671875" style="38" customWidth="1"/>
    <col min="5898" max="5898" width="39.33203125" style="38" customWidth="1"/>
    <col min="5899" max="6144" width="8.88671875" style="38"/>
    <col min="6145" max="6145" width="31.6640625" style="38" customWidth="1"/>
    <col min="6146" max="6146" width="24.44140625" style="38" customWidth="1"/>
    <col min="6147" max="6147" width="23.88671875" style="38" customWidth="1"/>
    <col min="6148" max="6148" width="20.44140625" style="38" customWidth="1"/>
    <col min="6149" max="6149" width="21.109375" style="38" customWidth="1"/>
    <col min="6150" max="6150" width="20.44140625" style="38" customWidth="1"/>
    <col min="6151" max="6152" width="17.6640625" style="38" customWidth="1"/>
    <col min="6153" max="6153" width="9.88671875" style="38" customWidth="1"/>
    <col min="6154" max="6154" width="39.33203125" style="38" customWidth="1"/>
    <col min="6155" max="6400" width="8.88671875" style="38"/>
    <col min="6401" max="6401" width="31.6640625" style="38" customWidth="1"/>
    <col min="6402" max="6402" width="24.44140625" style="38" customWidth="1"/>
    <col min="6403" max="6403" width="23.88671875" style="38" customWidth="1"/>
    <col min="6404" max="6404" width="20.44140625" style="38" customWidth="1"/>
    <col min="6405" max="6405" width="21.109375" style="38" customWidth="1"/>
    <col min="6406" max="6406" width="20.44140625" style="38" customWidth="1"/>
    <col min="6407" max="6408" width="17.6640625" style="38" customWidth="1"/>
    <col min="6409" max="6409" width="9.88671875" style="38" customWidth="1"/>
    <col min="6410" max="6410" width="39.33203125" style="38" customWidth="1"/>
    <col min="6411" max="6656" width="8.88671875" style="38"/>
    <col min="6657" max="6657" width="31.6640625" style="38" customWidth="1"/>
    <col min="6658" max="6658" width="24.44140625" style="38" customWidth="1"/>
    <col min="6659" max="6659" width="23.88671875" style="38" customWidth="1"/>
    <col min="6660" max="6660" width="20.44140625" style="38" customWidth="1"/>
    <col min="6661" max="6661" width="21.109375" style="38" customWidth="1"/>
    <col min="6662" max="6662" width="20.44140625" style="38" customWidth="1"/>
    <col min="6663" max="6664" width="17.6640625" style="38" customWidth="1"/>
    <col min="6665" max="6665" width="9.88671875" style="38" customWidth="1"/>
    <col min="6666" max="6666" width="39.33203125" style="38" customWidth="1"/>
    <col min="6667" max="6912" width="8.88671875" style="38"/>
    <col min="6913" max="6913" width="31.6640625" style="38" customWidth="1"/>
    <col min="6914" max="6914" width="24.44140625" style="38" customWidth="1"/>
    <col min="6915" max="6915" width="23.88671875" style="38" customWidth="1"/>
    <col min="6916" max="6916" width="20.44140625" style="38" customWidth="1"/>
    <col min="6917" max="6917" width="21.109375" style="38" customWidth="1"/>
    <col min="6918" max="6918" width="20.44140625" style="38" customWidth="1"/>
    <col min="6919" max="6920" width="17.6640625" style="38" customWidth="1"/>
    <col min="6921" max="6921" width="9.88671875" style="38" customWidth="1"/>
    <col min="6922" max="6922" width="39.33203125" style="38" customWidth="1"/>
    <col min="6923" max="7168" width="8.88671875" style="38"/>
    <col min="7169" max="7169" width="31.6640625" style="38" customWidth="1"/>
    <col min="7170" max="7170" width="24.44140625" style="38" customWidth="1"/>
    <col min="7171" max="7171" width="23.88671875" style="38" customWidth="1"/>
    <col min="7172" max="7172" width="20.44140625" style="38" customWidth="1"/>
    <col min="7173" max="7173" width="21.109375" style="38" customWidth="1"/>
    <col min="7174" max="7174" width="20.44140625" style="38" customWidth="1"/>
    <col min="7175" max="7176" width="17.6640625" style="38" customWidth="1"/>
    <col min="7177" max="7177" width="9.88671875" style="38" customWidth="1"/>
    <col min="7178" max="7178" width="39.33203125" style="38" customWidth="1"/>
    <col min="7179" max="7424" width="8.88671875" style="38"/>
    <col min="7425" max="7425" width="31.6640625" style="38" customWidth="1"/>
    <col min="7426" max="7426" width="24.44140625" style="38" customWidth="1"/>
    <col min="7427" max="7427" width="23.88671875" style="38" customWidth="1"/>
    <col min="7428" max="7428" width="20.44140625" style="38" customWidth="1"/>
    <col min="7429" max="7429" width="21.109375" style="38" customWidth="1"/>
    <col min="7430" max="7430" width="20.44140625" style="38" customWidth="1"/>
    <col min="7431" max="7432" width="17.6640625" style="38" customWidth="1"/>
    <col min="7433" max="7433" width="9.88671875" style="38" customWidth="1"/>
    <col min="7434" max="7434" width="39.33203125" style="38" customWidth="1"/>
    <col min="7435" max="7680" width="8.88671875" style="38"/>
    <col min="7681" max="7681" width="31.6640625" style="38" customWidth="1"/>
    <col min="7682" max="7682" width="24.44140625" style="38" customWidth="1"/>
    <col min="7683" max="7683" width="23.88671875" style="38" customWidth="1"/>
    <col min="7684" max="7684" width="20.44140625" style="38" customWidth="1"/>
    <col min="7685" max="7685" width="21.109375" style="38" customWidth="1"/>
    <col min="7686" max="7686" width="20.44140625" style="38" customWidth="1"/>
    <col min="7687" max="7688" width="17.6640625" style="38" customWidth="1"/>
    <col min="7689" max="7689" width="9.88671875" style="38" customWidth="1"/>
    <col min="7690" max="7690" width="39.33203125" style="38" customWidth="1"/>
    <col min="7691" max="7936" width="8.88671875" style="38"/>
    <col min="7937" max="7937" width="31.6640625" style="38" customWidth="1"/>
    <col min="7938" max="7938" width="24.44140625" style="38" customWidth="1"/>
    <col min="7939" max="7939" width="23.88671875" style="38" customWidth="1"/>
    <col min="7940" max="7940" width="20.44140625" style="38" customWidth="1"/>
    <col min="7941" max="7941" width="21.109375" style="38" customWidth="1"/>
    <col min="7942" max="7942" width="20.44140625" style="38" customWidth="1"/>
    <col min="7943" max="7944" width="17.6640625" style="38" customWidth="1"/>
    <col min="7945" max="7945" width="9.88671875" style="38" customWidth="1"/>
    <col min="7946" max="7946" width="39.33203125" style="38" customWidth="1"/>
    <col min="7947" max="8192" width="8.88671875" style="38"/>
    <col min="8193" max="8193" width="31.6640625" style="38" customWidth="1"/>
    <col min="8194" max="8194" width="24.44140625" style="38" customWidth="1"/>
    <col min="8195" max="8195" width="23.88671875" style="38" customWidth="1"/>
    <col min="8196" max="8196" width="20.44140625" style="38" customWidth="1"/>
    <col min="8197" max="8197" width="21.109375" style="38" customWidth="1"/>
    <col min="8198" max="8198" width="20.44140625" style="38" customWidth="1"/>
    <col min="8199" max="8200" width="17.6640625" style="38" customWidth="1"/>
    <col min="8201" max="8201" width="9.88671875" style="38" customWidth="1"/>
    <col min="8202" max="8202" width="39.33203125" style="38" customWidth="1"/>
    <col min="8203" max="8448" width="8.88671875" style="38"/>
    <col min="8449" max="8449" width="31.6640625" style="38" customWidth="1"/>
    <col min="8450" max="8450" width="24.44140625" style="38" customWidth="1"/>
    <col min="8451" max="8451" width="23.88671875" style="38" customWidth="1"/>
    <col min="8452" max="8452" width="20.44140625" style="38" customWidth="1"/>
    <col min="8453" max="8453" width="21.109375" style="38" customWidth="1"/>
    <col min="8454" max="8454" width="20.44140625" style="38" customWidth="1"/>
    <col min="8455" max="8456" width="17.6640625" style="38" customWidth="1"/>
    <col min="8457" max="8457" width="9.88671875" style="38" customWidth="1"/>
    <col min="8458" max="8458" width="39.33203125" style="38" customWidth="1"/>
    <col min="8459" max="8704" width="8.88671875" style="38"/>
    <col min="8705" max="8705" width="31.6640625" style="38" customWidth="1"/>
    <col min="8706" max="8706" width="24.44140625" style="38" customWidth="1"/>
    <col min="8707" max="8707" width="23.88671875" style="38" customWidth="1"/>
    <col min="8708" max="8708" width="20.44140625" style="38" customWidth="1"/>
    <col min="8709" max="8709" width="21.109375" style="38" customWidth="1"/>
    <col min="8710" max="8710" width="20.44140625" style="38" customWidth="1"/>
    <col min="8711" max="8712" width="17.6640625" style="38" customWidth="1"/>
    <col min="8713" max="8713" width="9.88671875" style="38" customWidth="1"/>
    <col min="8714" max="8714" width="39.33203125" style="38" customWidth="1"/>
    <col min="8715" max="8960" width="8.88671875" style="38"/>
    <col min="8961" max="8961" width="31.6640625" style="38" customWidth="1"/>
    <col min="8962" max="8962" width="24.44140625" style="38" customWidth="1"/>
    <col min="8963" max="8963" width="23.88671875" style="38" customWidth="1"/>
    <col min="8964" max="8964" width="20.44140625" style="38" customWidth="1"/>
    <col min="8965" max="8965" width="21.109375" style="38" customWidth="1"/>
    <col min="8966" max="8966" width="20.44140625" style="38" customWidth="1"/>
    <col min="8967" max="8968" width="17.6640625" style="38" customWidth="1"/>
    <col min="8969" max="8969" width="9.88671875" style="38" customWidth="1"/>
    <col min="8970" max="8970" width="39.33203125" style="38" customWidth="1"/>
    <col min="8971" max="9216" width="8.88671875" style="38"/>
    <col min="9217" max="9217" width="31.6640625" style="38" customWidth="1"/>
    <col min="9218" max="9218" width="24.44140625" style="38" customWidth="1"/>
    <col min="9219" max="9219" width="23.88671875" style="38" customWidth="1"/>
    <col min="9220" max="9220" width="20.44140625" style="38" customWidth="1"/>
    <col min="9221" max="9221" width="21.109375" style="38" customWidth="1"/>
    <col min="9222" max="9222" width="20.44140625" style="38" customWidth="1"/>
    <col min="9223" max="9224" width="17.6640625" style="38" customWidth="1"/>
    <col min="9225" max="9225" width="9.88671875" style="38" customWidth="1"/>
    <col min="9226" max="9226" width="39.33203125" style="38" customWidth="1"/>
    <col min="9227" max="9472" width="8.88671875" style="38"/>
    <col min="9473" max="9473" width="31.6640625" style="38" customWidth="1"/>
    <col min="9474" max="9474" width="24.44140625" style="38" customWidth="1"/>
    <col min="9475" max="9475" width="23.88671875" style="38" customWidth="1"/>
    <col min="9476" max="9476" width="20.44140625" style="38" customWidth="1"/>
    <col min="9477" max="9477" width="21.109375" style="38" customWidth="1"/>
    <col min="9478" max="9478" width="20.44140625" style="38" customWidth="1"/>
    <col min="9479" max="9480" width="17.6640625" style="38" customWidth="1"/>
    <col min="9481" max="9481" width="9.88671875" style="38" customWidth="1"/>
    <col min="9482" max="9482" width="39.33203125" style="38" customWidth="1"/>
    <col min="9483" max="9728" width="8.88671875" style="38"/>
    <col min="9729" max="9729" width="31.6640625" style="38" customWidth="1"/>
    <col min="9730" max="9730" width="24.44140625" style="38" customWidth="1"/>
    <col min="9731" max="9731" width="23.88671875" style="38" customWidth="1"/>
    <col min="9732" max="9732" width="20.44140625" style="38" customWidth="1"/>
    <col min="9733" max="9733" width="21.109375" style="38" customWidth="1"/>
    <col min="9734" max="9734" width="20.44140625" style="38" customWidth="1"/>
    <col min="9735" max="9736" width="17.6640625" style="38" customWidth="1"/>
    <col min="9737" max="9737" width="9.88671875" style="38" customWidth="1"/>
    <col min="9738" max="9738" width="39.33203125" style="38" customWidth="1"/>
    <col min="9739" max="9984" width="8.88671875" style="38"/>
    <col min="9985" max="9985" width="31.6640625" style="38" customWidth="1"/>
    <col min="9986" max="9986" width="24.44140625" style="38" customWidth="1"/>
    <col min="9987" max="9987" width="23.88671875" style="38" customWidth="1"/>
    <col min="9988" max="9988" width="20.44140625" style="38" customWidth="1"/>
    <col min="9989" max="9989" width="21.109375" style="38" customWidth="1"/>
    <col min="9990" max="9990" width="20.44140625" style="38" customWidth="1"/>
    <col min="9991" max="9992" width="17.6640625" style="38" customWidth="1"/>
    <col min="9993" max="9993" width="9.88671875" style="38" customWidth="1"/>
    <col min="9994" max="9994" width="39.33203125" style="38" customWidth="1"/>
    <col min="9995" max="10240" width="8.88671875" style="38"/>
    <col min="10241" max="10241" width="31.6640625" style="38" customWidth="1"/>
    <col min="10242" max="10242" width="24.44140625" style="38" customWidth="1"/>
    <col min="10243" max="10243" width="23.88671875" style="38" customWidth="1"/>
    <col min="10244" max="10244" width="20.44140625" style="38" customWidth="1"/>
    <col min="10245" max="10245" width="21.109375" style="38" customWidth="1"/>
    <col min="10246" max="10246" width="20.44140625" style="38" customWidth="1"/>
    <col min="10247" max="10248" width="17.6640625" style="38" customWidth="1"/>
    <col min="10249" max="10249" width="9.88671875" style="38" customWidth="1"/>
    <col min="10250" max="10250" width="39.33203125" style="38" customWidth="1"/>
    <col min="10251" max="10496" width="8.88671875" style="38"/>
    <col min="10497" max="10497" width="31.6640625" style="38" customWidth="1"/>
    <col min="10498" max="10498" width="24.44140625" style="38" customWidth="1"/>
    <col min="10499" max="10499" width="23.88671875" style="38" customWidth="1"/>
    <col min="10500" max="10500" width="20.44140625" style="38" customWidth="1"/>
    <col min="10501" max="10501" width="21.109375" style="38" customWidth="1"/>
    <col min="10502" max="10502" width="20.44140625" style="38" customWidth="1"/>
    <col min="10503" max="10504" width="17.6640625" style="38" customWidth="1"/>
    <col min="10505" max="10505" width="9.88671875" style="38" customWidth="1"/>
    <col min="10506" max="10506" width="39.33203125" style="38" customWidth="1"/>
    <col min="10507" max="10752" width="8.88671875" style="38"/>
    <col min="10753" max="10753" width="31.6640625" style="38" customWidth="1"/>
    <col min="10754" max="10754" width="24.44140625" style="38" customWidth="1"/>
    <col min="10755" max="10755" width="23.88671875" style="38" customWidth="1"/>
    <col min="10756" max="10756" width="20.44140625" style="38" customWidth="1"/>
    <col min="10757" max="10757" width="21.109375" style="38" customWidth="1"/>
    <col min="10758" max="10758" width="20.44140625" style="38" customWidth="1"/>
    <col min="10759" max="10760" width="17.6640625" style="38" customWidth="1"/>
    <col min="10761" max="10761" width="9.88671875" style="38" customWidth="1"/>
    <col min="10762" max="10762" width="39.33203125" style="38" customWidth="1"/>
    <col min="10763" max="11008" width="8.88671875" style="38"/>
    <col min="11009" max="11009" width="31.6640625" style="38" customWidth="1"/>
    <col min="11010" max="11010" width="24.44140625" style="38" customWidth="1"/>
    <col min="11011" max="11011" width="23.88671875" style="38" customWidth="1"/>
    <col min="11012" max="11012" width="20.44140625" style="38" customWidth="1"/>
    <col min="11013" max="11013" width="21.109375" style="38" customWidth="1"/>
    <col min="11014" max="11014" width="20.44140625" style="38" customWidth="1"/>
    <col min="11015" max="11016" width="17.6640625" style="38" customWidth="1"/>
    <col min="11017" max="11017" width="9.88671875" style="38" customWidth="1"/>
    <col min="11018" max="11018" width="39.33203125" style="38" customWidth="1"/>
    <col min="11019" max="11264" width="8.88671875" style="38"/>
    <col min="11265" max="11265" width="31.6640625" style="38" customWidth="1"/>
    <col min="11266" max="11266" width="24.44140625" style="38" customWidth="1"/>
    <col min="11267" max="11267" width="23.88671875" style="38" customWidth="1"/>
    <col min="11268" max="11268" width="20.44140625" style="38" customWidth="1"/>
    <col min="11269" max="11269" width="21.109375" style="38" customWidth="1"/>
    <col min="11270" max="11270" width="20.44140625" style="38" customWidth="1"/>
    <col min="11271" max="11272" width="17.6640625" style="38" customWidth="1"/>
    <col min="11273" max="11273" width="9.88671875" style="38" customWidth="1"/>
    <col min="11274" max="11274" width="39.33203125" style="38" customWidth="1"/>
    <col min="11275" max="11520" width="8.88671875" style="38"/>
    <col min="11521" max="11521" width="31.6640625" style="38" customWidth="1"/>
    <col min="11522" max="11522" width="24.44140625" style="38" customWidth="1"/>
    <col min="11523" max="11523" width="23.88671875" style="38" customWidth="1"/>
    <col min="11524" max="11524" width="20.44140625" style="38" customWidth="1"/>
    <col min="11525" max="11525" width="21.109375" style="38" customWidth="1"/>
    <col min="11526" max="11526" width="20.44140625" style="38" customWidth="1"/>
    <col min="11527" max="11528" width="17.6640625" style="38" customWidth="1"/>
    <col min="11529" max="11529" width="9.88671875" style="38" customWidth="1"/>
    <col min="11530" max="11530" width="39.33203125" style="38" customWidth="1"/>
    <col min="11531" max="11776" width="8.88671875" style="38"/>
    <col min="11777" max="11777" width="31.6640625" style="38" customWidth="1"/>
    <col min="11778" max="11778" width="24.44140625" style="38" customWidth="1"/>
    <col min="11779" max="11779" width="23.88671875" style="38" customWidth="1"/>
    <col min="11780" max="11780" width="20.44140625" style="38" customWidth="1"/>
    <col min="11781" max="11781" width="21.109375" style="38" customWidth="1"/>
    <col min="11782" max="11782" width="20.44140625" style="38" customWidth="1"/>
    <col min="11783" max="11784" width="17.6640625" style="38" customWidth="1"/>
    <col min="11785" max="11785" width="9.88671875" style="38" customWidth="1"/>
    <col min="11786" max="11786" width="39.33203125" style="38" customWidth="1"/>
    <col min="11787" max="12032" width="8.88671875" style="38"/>
    <col min="12033" max="12033" width="31.6640625" style="38" customWidth="1"/>
    <col min="12034" max="12034" width="24.44140625" style="38" customWidth="1"/>
    <col min="12035" max="12035" width="23.88671875" style="38" customWidth="1"/>
    <col min="12036" max="12036" width="20.44140625" style="38" customWidth="1"/>
    <col min="12037" max="12037" width="21.109375" style="38" customWidth="1"/>
    <col min="12038" max="12038" width="20.44140625" style="38" customWidth="1"/>
    <col min="12039" max="12040" width="17.6640625" style="38" customWidth="1"/>
    <col min="12041" max="12041" width="9.88671875" style="38" customWidth="1"/>
    <col min="12042" max="12042" width="39.33203125" style="38" customWidth="1"/>
    <col min="12043" max="12288" width="8.88671875" style="38"/>
    <col min="12289" max="12289" width="31.6640625" style="38" customWidth="1"/>
    <col min="12290" max="12290" width="24.44140625" style="38" customWidth="1"/>
    <col min="12291" max="12291" width="23.88671875" style="38" customWidth="1"/>
    <col min="12292" max="12292" width="20.44140625" style="38" customWidth="1"/>
    <col min="12293" max="12293" width="21.109375" style="38" customWidth="1"/>
    <col min="12294" max="12294" width="20.44140625" style="38" customWidth="1"/>
    <col min="12295" max="12296" width="17.6640625" style="38" customWidth="1"/>
    <col min="12297" max="12297" width="9.88671875" style="38" customWidth="1"/>
    <col min="12298" max="12298" width="39.33203125" style="38" customWidth="1"/>
    <col min="12299" max="12544" width="8.88671875" style="38"/>
    <col min="12545" max="12545" width="31.6640625" style="38" customWidth="1"/>
    <col min="12546" max="12546" width="24.44140625" style="38" customWidth="1"/>
    <col min="12547" max="12547" width="23.88671875" style="38" customWidth="1"/>
    <col min="12548" max="12548" width="20.44140625" style="38" customWidth="1"/>
    <col min="12549" max="12549" width="21.109375" style="38" customWidth="1"/>
    <col min="12550" max="12550" width="20.44140625" style="38" customWidth="1"/>
    <col min="12551" max="12552" width="17.6640625" style="38" customWidth="1"/>
    <col min="12553" max="12553" width="9.88671875" style="38" customWidth="1"/>
    <col min="12554" max="12554" width="39.33203125" style="38" customWidth="1"/>
    <col min="12555" max="12800" width="8.88671875" style="38"/>
    <col min="12801" max="12801" width="31.6640625" style="38" customWidth="1"/>
    <col min="12802" max="12802" width="24.44140625" style="38" customWidth="1"/>
    <col min="12803" max="12803" width="23.88671875" style="38" customWidth="1"/>
    <col min="12804" max="12804" width="20.44140625" style="38" customWidth="1"/>
    <col min="12805" max="12805" width="21.109375" style="38" customWidth="1"/>
    <col min="12806" max="12806" width="20.44140625" style="38" customWidth="1"/>
    <col min="12807" max="12808" width="17.6640625" style="38" customWidth="1"/>
    <col min="12809" max="12809" width="9.88671875" style="38" customWidth="1"/>
    <col min="12810" max="12810" width="39.33203125" style="38" customWidth="1"/>
    <col min="12811" max="13056" width="8.88671875" style="38"/>
    <col min="13057" max="13057" width="31.6640625" style="38" customWidth="1"/>
    <col min="13058" max="13058" width="24.44140625" style="38" customWidth="1"/>
    <col min="13059" max="13059" width="23.88671875" style="38" customWidth="1"/>
    <col min="13060" max="13060" width="20.44140625" style="38" customWidth="1"/>
    <col min="13061" max="13061" width="21.109375" style="38" customWidth="1"/>
    <col min="13062" max="13062" width="20.44140625" style="38" customWidth="1"/>
    <col min="13063" max="13064" width="17.6640625" style="38" customWidth="1"/>
    <col min="13065" max="13065" width="9.88671875" style="38" customWidth="1"/>
    <col min="13066" max="13066" width="39.33203125" style="38" customWidth="1"/>
    <col min="13067" max="13312" width="8.88671875" style="38"/>
    <col min="13313" max="13313" width="31.6640625" style="38" customWidth="1"/>
    <col min="13314" max="13314" width="24.44140625" style="38" customWidth="1"/>
    <col min="13315" max="13315" width="23.88671875" style="38" customWidth="1"/>
    <col min="13316" max="13316" width="20.44140625" style="38" customWidth="1"/>
    <col min="13317" max="13317" width="21.109375" style="38" customWidth="1"/>
    <col min="13318" max="13318" width="20.44140625" style="38" customWidth="1"/>
    <col min="13319" max="13320" width="17.6640625" style="38" customWidth="1"/>
    <col min="13321" max="13321" width="9.88671875" style="38" customWidth="1"/>
    <col min="13322" max="13322" width="39.33203125" style="38" customWidth="1"/>
    <col min="13323" max="13568" width="8.88671875" style="38"/>
    <col min="13569" max="13569" width="31.6640625" style="38" customWidth="1"/>
    <col min="13570" max="13570" width="24.44140625" style="38" customWidth="1"/>
    <col min="13571" max="13571" width="23.88671875" style="38" customWidth="1"/>
    <col min="13572" max="13572" width="20.44140625" style="38" customWidth="1"/>
    <col min="13573" max="13573" width="21.109375" style="38" customWidth="1"/>
    <col min="13574" max="13574" width="20.44140625" style="38" customWidth="1"/>
    <col min="13575" max="13576" width="17.6640625" style="38" customWidth="1"/>
    <col min="13577" max="13577" width="9.88671875" style="38" customWidth="1"/>
    <col min="13578" max="13578" width="39.33203125" style="38" customWidth="1"/>
    <col min="13579" max="13824" width="8.88671875" style="38"/>
    <col min="13825" max="13825" width="31.6640625" style="38" customWidth="1"/>
    <col min="13826" max="13826" width="24.44140625" style="38" customWidth="1"/>
    <col min="13827" max="13827" width="23.88671875" style="38" customWidth="1"/>
    <col min="13828" max="13828" width="20.44140625" style="38" customWidth="1"/>
    <col min="13829" max="13829" width="21.109375" style="38" customWidth="1"/>
    <col min="13830" max="13830" width="20.44140625" style="38" customWidth="1"/>
    <col min="13831" max="13832" width="17.6640625" style="38" customWidth="1"/>
    <col min="13833" max="13833" width="9.88671875" style="38" customWidth="1"/>
    <col min="13834" max="13834" width="39.33203125" style="38" customWidth="1"/>
    <col min="13835" max="14080" width="8.88671875" style="38"/>
    <col min="14081" max="14081" width="31.6640625" style="38" customWidth="1"/>
    <col min="14082" max="14082" width="24.44140625" style="38" customWidth="1"/>
    <col min="14083" max="14083" width="23.88671875" style="38" customWidth="1"/>
    <col min="14084" max="14084" width="20.44140625" style="38" customWidth="1"/>
    <col min="14085" max="14085" width="21.109375" style="38" customWidth="1"/>
    <col min="14086" max="14086" width="20.44140625" style="38" customWidth="1"/>
    <col min="14087" max="14088" width="17.6640625" style="38" customWidth="1"/>
    <col min="14089" max="14089" width="9.88671875" style="38" customWidth="1"/>
    <col min="14090" max="14090" width="39.33203125" style="38" customWidth="1"/>
    <col min="14091" max="14336" width="8.88671875" style="38"/>
    <col min="14337" max="14337" width="31.6640625" style="38" customWidth="1"/>
    <col min="14338" max="14338" width="24.44140625" style="38" customWidth="1"/>
    <col min="14339" max="14339" width="23.88671875" style="38" customWidth="1"/>
    <col min="14340" max="14340" width="20.44140625" style="38" customWidth="1"/>
    <col min="14341" max="14341" width="21.109375" style="38" customWidth="1"/>
    <col min="14342" max="14342" width="20.44140625" style="38" customWidth="1"/>
    <col min="14343" max="14344" width="17.6640625" style="38" customWidth="1"/>
    <col min="14345" max="14345" width="9.88671875" style="38" customWidth="1"/>
    <col min="14346" max="14346" width="39.33203125" style="38" customWidth="1"/>
    <col min="14347" max="14592" width="8.88671875" style="38"/>
    <col min="14593" max="14593" width="31.6640625" style="38" customWidth="1"/>
    <col min="14594" max="14594" width="24.44140625" style="38" customWidth="1"/>
    <col min="14595" max="14595" width="23.88671875" style="38" customWidth="1"/>
    <col min="14596" max="14596" width="20.44140625" style="38" customWidth="1"/>
    <col min="14597" max="14597" width="21.109375" style="38" customWidth="1"/>
    <col min="14598" max="14598" width="20.44140625" style="38" customWidth="1"/>
    <col min="14599" max="14600" width="17.6640625" style="38" customWidth="1"/>
    <col min="14601" max="14601" width="9.88671875" style="38" customWidth="1"/>
    <col min="14602" max="14602" width="39.33203125" style="38" customWidth="1"/>
    <col min="14603" max="14848" width="8.88671875" style="38"/>
    <col min="14849" max="14849" width="31.6640625" style="38" customWidth="1"/>
    <col min="14850" max="14850" width="24.44140625" style="38" customWidth="1"/>
    <col min="14851" max="14851" width="23.88671875" style="38" customWidth="1"/>
    <col min="14852" max="14852" width="20.44140625" style="38" customWidth="1"/>
    <col min="14853" max="14853" width="21.109375" style="38" customWidth="1"/>
    <col min="14854" max="14854" width="20.44140625" style="38" customWidth="1"/>
    <col min="14855" max="14856" width="17.6640625" style="38" customWidth="1"/>
    <col min="14857" max="14857" width="9.88671875" style="38" customWidth="1"/>
    <col min="14858" max="14858" width="39.33203125" style="38" customWidth="1"/>
    <col min="14859" max="15104" width="8.88671875" style="38"/>
    <col min="15105" max="15105" width="31.6640625" style="38" customWidth="1"/>
    <col min="15106" max="15106" width="24.44140625" style="38" customWidth="1"/>
    <col min="15107" max="15107" width="23.88671875" style="38" customWidth="1"/>
    <col min="15108" max="15108" width="20.44140625" style="38" customWidth="1"/>
    <col min="15109" max="15109" width="21.109375" style="38" customWidth="1"/>
    <col min="15110" max="15110" width="20.44140625" style="38" customWidth="1"/>
    <col min="15111" max="15112" width="17.6640625" style="38" customWidth="1"/>
    <col min="15113" max="15113" width="9.88671875" style="38" customWidth="1"/>
    <col min="15114" max="15114" width="39.33203125" style="38" customWidth="1"/>
    <col min="15115" max="15360" width="8.88671875" style="38"/>
    <col min="15361" max="15361" width="31.6640625" style="38" customWidth="1"/>
    <col min="15362" max="15362" width="24.44140625" style="38" customWidth="1"/>
    <col min="15363" max="15363" width="23.88671875" style="38" customWidth="1"/>
    <col min="15364" max="15364" width="20.44140625" style="38" customWidth="1"/>
    <col min="15365" max="15365" width="21.109375" style="38" customWidth="1"/>
    <col min="15366" max="15366" width="20.44140625" style="38" customWidth="1"/>
    <col min="15367" max="15368" width="17.6640625" style="38" customWidth="1"/>
    <col min="15369" max="15369" width="9.88671875" style="38" customWidth="1"/>
    <col min="15370" max="15370" width="39.33203125" style="38" customWidth="1"/>
    <col min="15371" max="15616" width="8.88671875" style="38"/>
    <col min="15617" max="15617" width="31.6640625" style="38" customWidth="1"/>
    <col min="15618" max="15618" width="24.44140625" style="38" customWidth="1"/>
    <col min="15619" max="15619" width="23.88671875" style="38" customWidth="1"/>
    <col min="15620" max="15620" width="20.44140625" style="38" customWidth="1"/>
    <col min="15621" max="15621" width="21.109375" style="38" customWidth="1"/>
    <col min="15622" max="15622" width="20.44140625" style="38" customWidth="1"/>
    <col min="15623" max="15624" width="17.6640625" style="38" customWidth="1"/>
    <col min="15625" max="15625" width="9.88671875" style="38" customWidth="1"/>
    <col min="15626" max="15626" width="39.33203125" style="38" customWidth="1"/>
    <col min="15627" max="15872" width="8.88671875" style="38"/>
    <col min="15873" max="15873" width="31.6640625" style="38" customWidth="1"/>
    <col min="15874" max="15874" width="24.44140625" style="38" customWidth="1"/>
    <col min="15875" max="15875" width="23.88671875" style="38" customWidth="1"/>
    <col min="15876" max="15876" width="20.44140625" style="38" customWidth="1"/>
    <col min="15877" max="15877" width="21.109375" style="38" customWidth="1"/>
    <col min="15878" max="15878" width="20.44140625" style="38" customWidth="1"/>
    <col min="15879" max="15880" width="17.6640625" style="38" customWidth="1"/>
    <col min="15881" max="15881" width="9.88671875" style="38" customWidth="1"/>
    <col min="15882" max="15882" width="39.33203125" style="38" customWidth="1"/>
    <col min="15883" max="16128" width="8.88671875" style="38"/>
    <col min="16129" max="16129" width="31.6640625" style="38" customWidth="1"/>
    <col min="16130" max="16130" width="24.44140625" style="38" customWidth="1"/>
    <col min="16131" max="16131" width="23.88671875" style="38" customWidth="1"/>
    <col min="16132" max="16132" width="20.44140625" style="38" customWidth="1"/>
    <col min="16133" max="16133" width="21.109375" style="38" customWidth="1"/>
    <col min="16134" max="16134" width="20.44140625" style="38" customWidth="1"/>
    <col min="16135" max="16136" width="17.6640625" style="38" customWidth="1"/>
    <col min="16137" max="16137" width="9.88671875" style="38" customWidth="1"/>
    <col min="16138" max="16138" width="39.33203125" style="38" customWidth="1"/>
    <col min="16139" max="16384" width="8.88671875" style="38"/>
  </cols>
  <sheetData>
    <row r="1" spans="1:12" s="52" customFormat="1" ht="22.2">
      <c r="A1" s="7"/>
      <c r="B1" s="7"/>
      <c r="D1" s="7"/>
      <c r="E1" s="7" t="s">
        <v>641</v>
      </c>
      <c r="F1" s="7"/>
      <c r="K1" s="38"/>
      <c r="L1" s="38"/>
    </row>
    <row r="2" spans="1:12" s="52" customFormat="1" ht="22.2">
      <c r="A2" s="7"/>
      <c r="B2" s="7"/>
      <c r="D2" s="7"/>
      <c r="E2" s="7" t="s">
        <v>712</v>
      </c>
      <c r="F2" s="61"/>
      <c r="K2" s="38"/>
      <c r="L2" s="38"/>
    </row>
    <row r="3" spans="1:12" ht="16.8" thickBot="1">
      <c r="A3" s="6"/>
      <c r="B3" s="9"/>
      <c r="C3" s="38"/>
      <c r="D3" s="9"/>
      <c r="E3" s="9" t="s">
        <v>643</v>
      </c>
      <c r="F3" s="60"/>
      <c r="J3" s="2" t="s">
        <v>677</v>
      </c>
    </row>
    <row r="4" spans="1:12">
      <c r="A4" s="151" t="s">
        <v>678</v>
      </c>
      <c r="B4" s="177" t="s">
        <v>679</v>
      </c>
      <c r="C4" s="178"/>
      <c r="D4" s="179"/>
      <c r="E4" s="177" t="s">
        <v>701</v>
      </c>
      <c r="F4" s="178"/>
      <c r="G4" s="179"/>
      <c r="H4" s="180" t="s">
        <v>702</v>
      </c>
      <c r="I4" s="180"/>
      <c r="J4" s="175" t="s">
        <v>703</v>
      </c>
    </row>
    <row r="5" spans="1:12" ht="33" thickBot="1">
      <c r="A5" s="153"/>
      <c r="B5" s="59" t="s">
        <v>704</v>
      </c>
      <c r="C5" s="59" t="s">
        <v>705</v>
      </c>
      <c r="D5" s="83" t="s">
        <v>706</v>
      </c>
      <c r="E5" s="10" t="s">
        <v>704</v>
      </c>
      <c r="F5" s="59" t="s">
        <v>705</v>
      </c>
      <c r="G5" s="83" t="s">
        <v>706</v>
      </c>
      <c r="H5" s="58" t="s">
        <v>707</v>
      </c>
      <c r="I5" s="57" t="s">
        <v>684</v>
      </c>
      <c r="J5" s="176"/>
    </row>
    <row r="6" spans="1:12">
      <c r="A6" s="56" t="s">
        <v>358</v>
      </c>
      <c r="B6" s="50">
        <v>104000</v>
      </c>
      <c r="C6" s="50">
        <v>10500000</v>
      </c>
      <c r="D6" s="50">
        <v>10604000</v>
      </c>
      <c r="E6" s="50">
        <v>39652</v>
      </c>
      <c r="F6" s="50">
        <v>10863305</v>
      </c>
      <c r="G6" s="50">
        <v>10902957</v>
      </c>
      <c r="H6" s="50">
        <v>298957</v>
      </c>
      <c r="I6" s="50">
        <v>2.82</v>
      </c>
      <c r="J6" s="49" t="s">
        <v>234</v>
      </c>
    </row>
    <row r="7" spans="1:12">
      <c r="A7" s="45" t="s">
        <v>357</v>
      </c>
      <c r="B7" s="44">
        <v>104000</v>
      </c>
      <c r="C7" s="44">
        <v>10500000</v>
      </c>
      <c r="D7" s="44">
        <v>10604000</v>
      </c>
      <c r="E7" s="44">
        <v>39652</v>
      </c>
      <c r="F7" s="44">
        <v>10863305</v>
      </c>
      <c r="G7" s="44">
        <v>10902957</v>
      </c>
      <c r="H7" s="44">
        <v>298957</v>
      </c>
      <c r="I7" s="44">
        <v>2.82</v>
      </c>
      <c r="J7" s="43" t="s">
        <v>234</v>
      </c>
    </row>
    <row r="8" spans="1:12">
      <c r="A8" s="45" t="s">
        <v>350</v>
      </c>
      <c r="B8" s="44">
        <v>0</v>
      </c>
      <c r="C8" s="44">
        <v>60000</v>
      </c>
      <c r="D8" s="44">
        <v>60000</v>
      </c>
      <c r="E8" s="44">
        <v>0</v>
      </c>
      <c r="F8" s="44">
        <v>0</v>
      </c>
      <c r="G8" s="44">
        <v>0</v>
      </c>
      <c r="H8" s="44">
        <v>-60000</v>
      </c>
      <c r="I8" s="44">
        <v>-100</v>
      </c>
      <c r="J8" s="43" t="s">
        <v>234</v>
      </c>
    </row>
    <row r="9" spans="1:12">
      <c r="A9" s="45" t="s">
        <v>347</v>
      </c>
      <c r="B9" s="44">
        <v>0</v>
      </c>
      <c r="C9" s="44">
        <v>60000</v>
      </c>
      <c r="D9" s="44">
        <v>60000</v>
      </c>
      <c r="E9" s="44">
        <v>0</v>
      </c>
      <c r="F9" s="44">
        <v>0</v>
      </c>
      <c r="G9" s="44">
        <v>0</v>
      </c>
      <c r="H9" s="44">
        <v>-60000</v>
      </c>
      <c r="I9" s="44">
        <v>-100</v>
      </c>
      <c r="J9" s="43" t="s">
        <v>234</v>
      </c>
    </row>
    <row r="10" spans="1:12">
      <c r="A10" s="45" t="s">
        <v>346</v>
      </c>
      <c r="B10" s="44">
        <v>0</v>
      </c>
      <c r="C10" s="44">
        <v>60000</v>
      </c>
      <c r="D10" s="44">
        <v>60000</v>
      </c>
      <c r="E10" s="44">
        <v>0</v>
      </c>
      <c r="F10" s="44">
        <v>0</v>
      </c>
      <c r="G10" s="44">
        <v>0</v>
      </c>
      <c r="H10" s="44">
        <v>-60000</v>
      </c>
      <c r="I10" s="44">
        <v>-100</v>
      </c>
      <c r="J10" s="43" t="s">
        <v>234</v>
      </c>
    </row>
    <row r="11" spans="1:12">
      <c r="A11" s="45" t="s">
        <v>343</v>
      </c>
      <c r="B11" s="44">
        <v>0</v>
      </c>
      <c r="C11" s="44">
        <v>7400000</v>
      </c>
      <c r="D11" s="44">
        <v>7400000</v>
      </c>
      <c r="E11" s="44">
        <v>0</v>
      </c>
      <c r="F11" s="44">
        <v>8258743</v>
      </c>
      <c r="G11" s="44">
        <v>8258743</v>
      </c>
      <c r="H11" s="44">
        <v>858743</v>
      </c>
      <c r="I11" s="44">
        <v>11.6</v>
      </c>
      <c r="J11" s="43" t="s">
        <v>234</v>
      </c>
    </row>
    <row r="12" spans="1:12">
      <c r="A12" s="45" t="s">
        <v>337</v>
      </c>
      <c r="B12" s="44">
        <v>0</v>
      </c>
      <c r="C12" s="44">
        <v>300000</v>
      </c>
      <c r="D12" s="44">
        <v>300000</v>
      </c>
      <c r="E12" s="44">
        <v>0</v>
      </c>
      <c r="F12" s="44">
        <v>364291</v>
      </c>
      <c r="G12" s="44">
        <v>364291</v>
      </c>
      <c r="H12" s="44">
        <v>64291</v>
      </c>
      <c r="I12" s="44">
        <v>21.43</v>
      </c>
      <c r="J12" s="43" t="s">
        <v>234</v>
      </c>
    </row>
    <row r="13" spans="1:12">
      <c r="A13" s="45" t="s">
        <v>336</v>
      </c>
      <c r="B13" s="44">
        <v>0</v>
      </c>
      <c r="C13" s="44">
        <v>300000</v>
      </c>
      <c r="D13" s="44">
        <v>300000</v>
      </c>
      <c r="E13" s="44">
        <v>0</v>
      </c>
      <c r="F13" s="44">
        <v>362980</v>
      </c>
      <c r="G13" s="44">
        <v>362980</v>
      </c>
      <c r="H13" s="44">
        <v>62980</v>
      </c>
      <c r="I13" s="44">
        <v>20.99</v>
      </c>
      <c r="J13" s="43" t="s">
        <v>234</v>
      </c>
    </row>
    <row r="14" spans="1:12">
      <c r="A14" s="45" t="s">
        <v>335</v>
      </c>
      <c r="B14" s="44">
        <v>0</v>
      </c>
      <c r="C14" s="44">
        <v>0</v>
      </c>
      <c r="D14" s="44">
        <v>0</v>
      </c>
      <c r="E14" s="44">
        <v>0</v>
      </c>
      <c r="F14" s="44">
        <v>1311</v>
      </c>
      <c r="G14" s="44">
        <v>1311</v>
      </c>
      <c r="H14" s="44">
        <v>1311</v>
      </c>
      <c r="I14" s="44"/>
      <c r="J14" s="43" t="s">
        <v>234</v>
      </c>
    </row>
    <row r="15" spans="1:12">
      <c r="A15" s="45" t="s">
        <v>333</v>
      </c>
      <c r="B15" s="44">
        <v>0</v>
      </c>
      <c r="C15" s="44">
        <v>550000</v>
      </c>
      <c r="D15" s="44">
        <v>550000</v>
      </c>
      <c r="E15" s="44">
        <v>0</v>
      </c>
      <c r="F15" s="44">
        <v>176942</v>
      </c>
      <c r="G15" s="44">
        <v>176942</v>
      </c>
      <c r="H15" s="44">
        <v>-373058</v>
      </c>
      <c r="I15" s="44">
        <v>-67.83</v>
      </c>
      <c r="J15" s="43" t="s">
        <v>234</v>
      </c>
    </row>
    <row r="16" spans="1:12">
      <c r="A16" s="45" t="s">
        <v>332</v>
      </c>
      <c r="B16" s="44">
        <v>0</v>
      </c>
      <c r="C16" s="44">
        <v>50000</v>
      </c>
      <c r="D16" s="44">
        <v>50000</v>
      </c>
      <c r="E16" s="44">
        <v>0</v>
      </c>
      <c r="F16" s="44">
        <v>122255</v>
      </c>
      <c r="G16" s="44">
        <v>122255</v>
      </c>
      <c r="H16" s="44">
        <v>72255</v>
      </c>
      <c r="I16" s="44">
        <v>144.51</v>
      </c>
      <c r="J16" s="43" t="s">
        <v>234</v>
      </c>
    </row>
    <row r="17" spans="1:10">
      <c r="A17" s="45" t="s">
        <v>328</v>
      </c>
      <c r="B17" s="44">
        <v>0</v>
      </c>
      <c r="C17" s="44">
        <v>500000</v>
      </c>
      <c r="D17" s="44">
        <v>500000</v>
      </c>
      <c r="E17" s="44">
        <v>0</v>
      </c>
      <c r="F17" s="44">
        <v>54687</v>
      </c>
      <c r="G17" s="44">
        <v>54687</v>
      </c>
      <c r="H17" s="44">
        <v>-445313</v>
      </c>
      <c r="I17" s="44">
        <v>-89.06</v>
      </c>
      <c r="J17" s="43" t="s">
        <v>234</v>
      </c>
    </row>
    <row r="18" spans="1:10" ht="48.6">
      <c r="A18" s="45" t="s">
        <v>327</v>
      </c>
      <c r="B18" s="44">
        <v>0</v>
      </c>
      <c r="C18" s="44">
        <v>450000</v>
      </c>
      <c r="D18" s="44">
        <v>450000</v>
      </c>
      <c r="E18" s="44">
        <v>0</v>
      </c>
      <c r="F18" s="44">
        <v>379262</v>
      </c>
      <c r="G18" s="44">
        <v>379262</v>
      </c>
      <c r="H18" s="44">
        <v>-70738</v>
      </c>
      <c r="I18" s="44">
        <v>-15.72</v>
      </c>
      <c r="J18" s="43" t="s">
        <v>713</v>
      </c>
    </row>
    <row r="19" spans="1:10">
      <c r="A19" s="45" t="s">
        <v>326</v>
      </c>
      <c r="B19" s="44">
        <v>0</v>
      </c>
      <c r="C19" s="44">
        <v>400000</v>
      </c>
      <c r="D19" s="44">
        <v>400000</v>
      </c>
      <c r="E19" s="44">
        <v>0</v>
      </c>
      <c r="F19" s="44">
        <v>368127</v>
      </c>
      <c r="G19" s="44">
        <v>368127</v>
      </c>
      <c r="H19" s="44">
        <v>-31873</v>
      </c>
      <c r="I19" s="44">
        <v>-7.97</v>
      </c>
      <c r="J19" s="43" t="s">
        <v>234</v>
      </c>
    </row>
    <row r="20" spans="1:10" ht="48.6">
      <c r="A20" s="45" t="s">
        <v>325</v>
      </c>
      <c r="B20" s="44">
        <v>0</v>
      </c>
      <c r="C20" s="44">
        <v>50000</v>
      </c>
      <c r="D20" s="44">
        <v>50000</v>
      </c>
      <c r="E20" s="44">
        <v>0</v>
      </c>
      <c r="F20" s="44">
        <v>11135</v>
      </c>
      <c r="G20" s="44">
        <v>11135</v>
      </c>
      <c r="H20" s="44">
        <v>-38865</v>
      </c>
      <c r="I20" s="44">
        <v>-77.73</v>
      </c>
      <c r="J20" s="43" t="s">
        <v>713</v>
      </c>
    </row>
    <row r="21" spans="1:10">
      <c r="A21" s="45" t="s">
        <v>324</v>
      </c>
      <c r="B21" s="44">
        <v>0</v>
      </c>
      <c r="C21" s="44">
        <v>100000</v>
      </c>
      <c r="D21" s="44">
        <v>100000</v>
      </c>
      <c r="E21" s="44">
        <v>0</v>
      </c>
      <c r="F21" s="44">
        <v>112111</v>
      </c>
      <c r="G21" s="44">
        <v>112111</v>
      </c>
      <c r="H21" s="44">
        <v>12111</v>
      </c>
      <c r="I21" s="44">
        <v>12.11</v>
      </c>
      <c r="J21" s="43" t="s">
        <v>234</v>
      </c>
    </row>
    <row r="22" spans="1:10">
      <c r="A22" s="45" t="s">
        <v>322</v>
      </c>
      <c r="B22" s="44">
        <v>0</v>
      </c>
      <c r="C22" s="44">
        <v>0</v>
      </c>
      <c r="D22" s="44">
        <v>0</v>
      </c>
      <c r="E22" s="44">
        <v>0</v>
      </c>
      <c r="F22" s="44">
        <v>2375</v>
      </c>
      <c r="G22" s="44">
        <v>2375</v>
      </c>
      <c r="H22" s="44">
        <v>2375</v>
      </c>
      <c r="I22" s="44"/>
      <c r="J22" s="43" t="s">
        <v>234</v>
      </c>
    </row>
    <row r="23" spans="1:10">
      <c r="A23" s="45" t="s">
        <v>319</v>
      </c>
      <c r="B23" s="44">
        <v>0</v>
      </c>
      <c r="C23" s="44">
        <v>50000</v>
      </c>
      <c r="D23" s="44">
        <v>50000</v>
      </c>
      <c r="E23" s="44">
        <v>0</v>
      </c>
      <c r="F23" s="44">
        <v>10336</v>
      </c>
      <c r="G23" s="44">
        <v>10336</v>
      </c>
      <c r="H23" s="44">
        <v>-39664</v>
      </c>
      <c r="I23" s="44">
        <v>-79.33</v>
      </c>
      <c r="J23" s="43" t="s">
        <v>234</v>
      </c>
    </row>
    <row r="24" spans="1:10">
      <c r="A24" s="45" t="s">
        <v>317</v>
      </c>
      <c r="B24" s="44">
        <v>0</v>
      </c>
      <c r="C24" s="44">
        <v>50000</v>
      </c>
      <c r="D24" s="44">
        <v>50000</v>
      </c>
      <c r="E24" s="44">
        <v>0</v>
      </c>
      <c r="F24" s="44">
        <v>99400</v>
      </c>
      <c r="G24" s="44">
        <v>99400</v>
      </c>
      <c r="H24" s="44">
        <v>49400</v>
      </c>
      <c r="I24" s="44">
        <v>98.8</v>
      </c>
      <c r="J24" s="43" t="s">
        <v>234</v>
      </c>
    </row>
    <row r="25" spans="1:10">
      <c r="A25" s="45" t="s">
        <v>316</v>
      </c>
      <c r="B25" s="44">
        <v>0</v>
      </c>
      <c r="C25" s="44">
        <v>0</v>
      </c>
      <c r="D25" s="44">
        <v>0</v>
      </c>
      <c r="E25" s="44">
        <v>0</v>
      </c>
      <c r="F25" s="44">
        <v>15453</v>
      </c>
      <c r="G25" s="44">
        <v>15453</v>
      </c>
      <c r="H25" s="44">
        <v>15453</v>
      </c>
      <c r="I25" s="44"/>
      <c r="J25" s="43" t="s">
        <v>234</v>
      </c>
    </row>
    <row r="26" spans="1:10">
      <c r="A26" s="45" t="s">
        <v>314</v>
      </c>
      <c r="B26" s="44">
        <v>0</v>
      </c>
      <c r="C26" s="44">
        <v>0</v>
      </c>
      <c r="D26" s="44">
        <v>0</v>
      </c>
      <c r="E26" s="44">
        <v>0</v>
      </c>
      <c r="F26" s="44">
        <v>12019</v>
      </c>
      <c r="G26" s="44">
        <v>12019</v>
      </c>
      <c r="H26" s="44">
        <v>12019</v>
      </c>
      <c r="I26" s="44"/>
      <c r="J26" s="43" t="s">
        <v>234</v>
      </c>
    </row>
    <row r="27" spans="1:10">
      <c r="A27" s="45" t="s">
        <v>313</v>
      </c>
      <c r="B27" s="44">
        <v>0</v>
      </c>
      <c r="C27" s="44">
        <v>0</v>
      </c>
      <c r="D27" s="44">
        <v>0</v>
      </c>
      <c r="E27" s="44">
        <v>0</v>
      </c>
      <c r="F27" s="44">
        <v>3434</v>
      </c>
      <c r="G27" s="44">
        <v>3434</v>
      </c>
      <c r="H27" s="44">
        <v>3434</v>
      </c>
      <c r="I27" s="44"/>
      <c r="J27" s="43" t="s">
        <v>234</v>
      </c>
    </row>
    <row r="28" spans="1:10">
      <c r="A28" s="45" t="s">
        <v>312</v>
      </c>
      <c r="B28" s="44">
        <v>0</v>
      </c>
      <c r="C28" s="44">
        <v>0</v>
      </c>
      <c r="D28" s="44">
        <v>0</v>
      </c>
      <c r="E28" s="44">
        <v>0</v>
      </c>
      <c r="F28" s="44">
        <v>327676</v>
      </c>
      <c r="G28" s="44">
        <v>327676</v>
      </c>
      <c r="H28" s="44">
        <v>327676</v>
      </c>
      <c r="I28" s="44"/>
      <c r="J28" s="43" t="s">
        <v>234</v>
      </c>
    </row>
    <row r="29" spans="1:10" ht="32.4">
      <c r="A29" s="45" t="s">
        <v>310</v>
      </c>
      <c r="B29" s="44">
        <v>0</v>
      </c>
      <c r="C29" s="44">
        <v>0</v>
      </c>
      <c r="D29" s="44">
        <v>0</v>
      </c>
      <c r="E29" s="44">
        <v>0</v>
      </c>
      <c r="F29" s="44">
        <v>30</v>
      </c>
      <c r="G29" s="44">
        <v>30</v>
      </c>
      <c r="H29" s="44">
        <v>30</v>
      </c>
      <c r="I29" s="44"/>
      <c r="J29" s="43" t="s">
        <v>234</v>
      </c>
    </row>
    <row r="30" spans="1:10">
      <c r="A30" s="45" t="s">
        <v>308</v>
      </c>
      <c r="B30" s="44">
        <v>0</v>
      </c>
      <c r="C30" s="44">
        <v>0</v>
      </c>
      <c r="D30" s="44">
        <v>0</v>
      </c>
      <c r="E30" s="44">
        <v>0</v>
      </c>
      <c r="F30" s="44">
        <v>55767</v>
      </c>
      <c r="G30" s="44">
        <v>55767</v>
      </c>
      <c r="H30" s="44">
        <v>55767</v>
      </c>
      <c r="I30" s="44"/>
      <c r="J30" s="43" t="s">
        <v>234</v>
      </c>
    </row>
    <row r="31" spans="1:10">
      <c r="A31" s="45" t="s">
        <v>306</v>
      </c>
      <c r="B31" s="44">
        <v>0</v>
      </c>
      <c r="C31" s="44">
        <v>0</v>
      </c>
      <c r="D31" s="44">
        <v>0</v>
      </c>
      <c r="E31" s="44">
        <v>0</v>
      </c>
      <c r="F31" s="44">
        <v>271879</v>
      </c>
      <c r="G31" s="44">
        <v>271879</v>
      </c>
      <c r="H31" s="44">
        <v>271879</v>
      </c>
      <c r="I31" s="44"/>
      <c r="J31" s="43" t="s">
        <v>234</v>
      </c>
    </row>
    <row r="32" spans="1:10">
      <c r="A32" s="45" t="s">
        <v>305</v>
      </c>
      <c r="B32" s="44">
        <v>0</v>
      </c>
      <c r="C32" s="44">
        <v>6000000</v>
      </c>
      <c r="D32" s="44">
        <v>6000000</v>
      </c>
      <c r="E32" s="44">
        <v>0</v>
      </c>
      <c r="F32" s="44">
        <v>6883008</v>
      </c>
      <c r="G32" s="44">
        <v>6883008</v>
      </c>
      <c r="H32" s="44">
        <v>883008</v>
      </c>
      <c r="I32" s="44">
        <v>14.72</v>
      </c>
      <c r="J32" s="43" t="s">
        <v>234</v>
      </c>
    </row>
    <row r="33" spans="1:10" ht="32.4">
      <c r="A33" s="45" t="s">
        <v>303</v>
      </c>
      <c r="B33" s="44">
        <v>0</v>
      </c>
      <c r="C33" s="44">
        <v>0</v>
      </c>
      <c r="D33" s="44">
        <v>0</v>
      </c>
      <c r="E33" s="44">
        <v>0</v>
      </c>
      <c r="F33" s="44">
        <v>348957</v>
      </c>
      <c r="G33" s="44">
        <v>348957</v>
      </c>
      <c r="H33" s="44">
        <v>348957</v>
      </c>
      <c r="I33" s="44"/>
      <c r="J33" s="43" t="s">
        <v>234</v>
      </c>
    </row>
    <row r="34" spans="1:10">
      <c r="A34" s="45" t="s">
        <v>356</v>
      </c>
      <c r="B34" s="44">
        <v>0</v>
      </c>
      <c r="C34" s="44">
        <v>6000000</v>
      </c>
      <c r="D34" s="44">
        <v>6000000</v>
      </c>
      <c r="E34" s="44">
        <v>0</v>
      </c>
      <c r="F34" s="44">
        <v>6380818</v>
      </c>
      <c r="G34" s="44">
        <v>6380818</v>
      </c>
      <c r="H34" s="44">
        <v>380818</v>
      </c>
      <c r="I34" s="44">
        <v>6.35</v>
      </c>
      <c r="J34" s="43" t="s">
        <v>234</v>
      </c>
    </row>
    <row r="35" spans="1:10">
      <c r="A35" s="45" t="s">
        <v>300</v>
      </c>
      <c r="B35" s="44">
        <v>0</v>
      </c>
      <c r="C35" s="44">
        <v>0</v>
      </c>
      <c r="D35" s="44">
        <v>0</v>
      </c>
      <c r="E35" s="44">
        <v>0</v>
      </c>
      <c r="F35" s="44">
        <v>18623</v>
      </c>
      <c r="G35" s="44">
        <v>18623</v>
      </c>
      <c r="H35" s="44">
        <v>18623</v>
      </c>
      <c r="I35" s="44"/>
      <c r="J35" s="43" t="s">
        <v>234</v>
      </c>
    </row>
    <row r="36" spans="1:10">
      <c r="A36" s="45" t="s">
        <v>247</v>
      </c>
      <c r="B36" s="44">
        <v>0</v>
      </c>
      <c r="C36" s="44">
        <v>0</v>
      </c>
      <c r="D36" s="44">
        <v>0</v>
      </c>
      <c r="E36" s="44">
        <v>0</v>
      </c>
      <c r="F36" s="44">
        <v>134610</v>
      </c>
      <c r="G36" s="44">
        <v>134610</v>
      </c>
      <c r="H36" s="44">
        <v>134610</v>
      </c>
      <c r="I36" s="44"/>
      <c r="J36" s="43" t="s">
        <v>234</v>
      </c>
    </row>
    <row r="37" spans="1:10">
      <c r="A37" s="45" t="s">
        <v>299</v>
      </c>
      <c r="B37" s="44">
        <v>0</v>
      </c>
      <c r="C37" s="44">
        <v>1890000</v>
      </c>
      <c r="D37" s="44">
        <v>1890000</v>
      </c>
      <c r="E37" s="44">
        <v>0</v>
      </c>
      <c r="F37" s="44">
        <v>1635803</v>
      </c>
      <c r="G37" s="44">
        <v>1635803</v>
      </c>
      <c r="H37" s="44">
        <v>-254197</v>
      </c>
      <c r="I37" s="44">
        <v>-13.45</v>
      </c>
      <c r="J37" s="43" t="s">
        <v>234</v>
      </c>
    </row>
    <row r="38" spans="1:10">
      <c r="A38" s="45" t="s">
        <v>295</v>
      </c>
      <c r="B38" s="44">
        <v>0</v>
      </c>
      <c r="C38" s="44">
        <v>1890000</v>
      </c>
      <c r="D38" s="44">
        <v>1890000</v>
      </c>
      <c r="E38" s="44">
        <v>0</v>
      </c>
      <c r="F38" s="44">
        <v>1635803</v>
      </c>
      <c r="G38" s="44">
        <v>1635803</v>
      </c>
      <c r="H38" s="44">
        <v>-254197</v>
      </c>
      <c r="I38" s="44">
        <v>-13.45</v>
      </c>
      <c r="J38" s="43" t="s">
        <v>234</v>
      </c>
    </row>
    <row r="39" spans="1:10">
      <c r="A39" s="45" t="s">
        <v>294</v>
      </c>
      <c r="B39" s="44">
        <v>0</v>
      </c>
      <c r="C39" s="44">
        <v>830000</v>
      </c>
      <c r="D39" s="44">
        <v>830000</v>
      </c>
      <c r="E39" s="44">
        <v>0</v>
      </c>
      <c r="F39" s="44">
        <v>793924</v>
      </c>
      <c r="G39" s="44">
        <v>793924</v>
      </c>
      <c r="H39" s="44">
        <v>-36076</v>
      </c>
      <c r="I39" s="44">
        <v>-4.3499999999999996</v>
      </c>
      <c r="J39" s="43" t="s">
        <v>234</v>
      </c>
    </row>
    <row r="40" spans="1:10">
      <c r="A40" s="45" t="s">
        <v>293</v>
      </c>
      <c r="B40" s="44">
        <v>0</v>
      </c>
      <c r="C40" s="44">
        <v>0</v>
      </c>
      <c r="D40" s="44">
        <v>0</v>
      </c>
      <c r="E40" s="44">
        <v>0</v>
      </c>
      <c r="F40" s="44">
        <v>4500</v>
      </c>
      <c r="G40" s="44">
        <v>4500</v>
      </c>
      <c r="H40" s="44">
        <v>4500</v>
      </c>
      <c r="I40" s="44"/>
      <c r="J40" s="43" t="s">
        <v>234</v>
      </c>
    </row>
    <row r="41" spans="1:10" ht="32.4">
      <c r="A41" s="45" t="s">
        <v>292</v>
      </c>
      <c r="B41" s="44">
        <v>0</v>
      </c>
      <c r="C41" s="44">
        <v>0</v>
      </c>
      <c r="D41" s="44">
        <v>0</v>
      </c>
      <c r="E41" s="44">
        <v>0</v>
      </c>
      <c r="F41" s="44">
        <v>2250</v>
      </c>
      <c r="G41" s="44">
        <v>2250</v>
      </c>
      <c r="H41" s="44">
        <v>2250</v>
      </c>
      <c r="I41" s="44"/>
      <c r="J41" s="43" t="s">
        <v>234</v>
      </c>
    </row>
    <row r="42" spans="1:10">
      <c r="A42" s="45" t="s">
        <v>291</v>
      </c>
      <c r="B42" s="44">
        <v>0</v>
      </c>
      <c r="C42" s="44">
        <v>0</v>
      </c>
      <c r="D42" s="44">
        <v>0</v>
      </c>
      <c r="E42" s="44">
        <v>0</v>
      </c>
      <c r="F42" s="44">
        <v>2132</v>
      </c>
      <c r="G42" s="44">
        <v>2132</v>
      </c>
      <c r="H42" s="44">
        <v>2132</v>
      </c>
      <c r="I42" s="44"/>
      <c r="J42" s="43" t="s">
        <v>234</v>
      </c>
    </row>
    <row r="43" spans="1:10">
      <c r="A43" s="45" t="s">
        <v>289</v>
      </c>
      <c r="B43" s="44">
        <v>0</v>
      </c>
      <c r="C43" s="44">
        <v>1000000</v>
      </c>
      <c r="D43" s="44">
        <v>1000000</v>
      </c>
      <c r="E43" s="44">
        <v>0</v>
      </c>
      <c r="F43" s="44">
        <v>672336</v>
      </c>
      <c r="G43" s="44">
        <v>672336</v>
      </c>
      <c r="H43" s="44">
        <v>-327664</v>
      </c>
      <c r="I43" s="44">
        <v>-32.770000000000003</v>
      </c>
      <c r="J43" s="43" t="s">
        <v>234</v>
      </c>
    </row>
    <row r="44" spans="1:10">
      <c r="A44" s="45" t="s">
        <v>247</v>
      </c>
      <c r="B44" s="44">
        <v>0</v>
      </c>
      <c r="C44" s="44">
        <v>60000</v>
      </c>
      <c r="D44" s="44">
        <v>60000</v>
      </c>
      <c r="E44" s="44">
        <v>0</v>
      </c>
      <c r="F44" s="44">
        <v>160661</v>
      </c>
      <c r="G44" s="44">
        <v>160661</v>
      </c>
      <c r="H44" s="44">
        <v>100661</v>
      </c>
      <c r="I44" s="44">
        <v>167.77</v>
      </c>
      <c r="J44" s="43" t="s">
        <v>234</v>
      </c>
    </row>
    <row r="45" spans="1:10">
      <c r="A45" s="45" t="s">
        <v>288</v>
      </c>
      <c r="B45" s="44">
        <v>0</v>
      </c>
      <c r="C45" s="44">
        <v>300000</v>
      </c>
      <c r="D45" s="44">
        <v>300000</v>
      </c>
      <c r="E45" s="44">
        <v>0</v>
      </c>
      <c r="F45" s="44">
        <v>334980</v>
      </c>
      <c r="G45" s="44">
        <v>334980</v>
      </c>
      <c r="H45" s="44">
        <v>34980</v>
      </c>
      <c r="I45" s="44">
        <v>11.66</v>
      </c>
      <c r="J45" s="43" t="s">
        <v>234</v>
      </c>
    </row>
    <row r="46" spans="1:10">
      <c r="A46" s="45" t="s">
        <v>287</v>
      </c>
      <c r="B46" s="44">
        <v>0</v>
      </c>
      <c r="C46" s="44">
        <v>150000</v>
      </c>
      <c r="D46" s="44">
        <v>150000</v>
      </c>
      <c r="E46" s="44">
        <v>0</v>
      </c>
      <c r="F46" s="44">
        <v>163250</v>
      </c>
      <c r="G46" s="44">
        <v>163250</v>
      </c>
      <c r="H46" s="44">
        <v>13250</v>
      </c>
      <c r="I46" s="44">
        <v>8.83</v>
      </c>
      <c r="J46" s="43" t="s">
        <v>234</v>
      </c>
    </row>
    <row r="47" spans="1:10">
      <c r="A47" s="45" t="s">
        <v>286</v>
      </c>
      <c r="B47" s="44">
        <v>0</v>
      </c>
      <c r="C47" s="44">
        <v>150000</v>
      </c>
      <c r="D47" s="44">
        <v>150000</v>
      </c>
      <c r="E47" s="44">
        <v>0</v>
      </c>
      <c r="F47" s="44">
        <v>163250</v>
      </c>
      <c r="G47" s="44">
        <v>163250</v>
      </c>
      <c r="H47" s="44">
        <v>13250</v>
      </c>
      <c r="I47" s="44">
        <v>8.83</v>
      </c>
      <c r="J47" s="43" t="s">
        <v>234</v>
      </c>
    </row>
    <row r="48" spans="1:10">
      <c r="A48" s="45" t="s">
        <v>285</v>
      </c>
      <c r="B48" s="44">
        <v>0</v>
      </c>
      <c r="C48" s="44">
        <v>100000</v>
      </c>
      <c r="D48" s="44">
        <v>100000</v>
      </c>
      <c r="E48" s="44">
        <v>0</v>
      </c>
      <c r="F48" s="44">
        <v>128730</v>
      </c>
      <c r="G48" s="44">
        <v>128730</v>
      </c>
      <c r="H48" s="44">
        <v>28730</v>
      </c>
      <c r="I48" s="44">
        <v>28.73</v>
      </c>
      <c r="J48" s="43" t="s">
        <v>234</v>
      </c>
    </row>
    <row r="49" spans="1:10">
      <c r="A49" s="45" t="s">
        <v>283</v>
      </c>
      <c r="B49" s="44">
        <v>0</v>
      </c>
      <c r="C49" s="44">
        <v>100000</v>
      </c>
      <c r="D49" s="44">
        <v>100000</v>
      </c>
      <c r="E49" s="44">
        <v>0</v>
      </c>
      <c r="F49" s="44">
        <v>128730</v>
      </c>
      <c r="G49" s="44">
        <v>128730</v>
      </c>
      <c r="H49" s="44">
        <v>28730</v>
      </c>
      <c r="I49" s="44">
        <v>28.73</v>
      </c>
      <c r="J49" s="43" t="s">
        <v>234</v>
      </c>
    </row>
    <row r="50" spans="1:10">
      <c r="A50" s="45" t="s">
        <v>282</v>
      </c>
      <c r="B50" s="44">
        <v>0</v>
      </c>
      <c r="C50" s="44">
        <v>50000</v>
      </c>
      <c r="D50" s="44">
        <v>50000</v>
      </c>
      <c r="E50" s="44">
        <v>0</v>
      </c>
      <c r="F50" s="44">
        <v>43000</v>
      </c>
      <c r="G50" s="44">
        <v>43000</v>
      </c>
      <c r="H50" s="44">
        <v>-7000</v>
      </c>
      <c r="I50" s="44">
        <v>-14</v>
      </c>
      <c r="J50" s="43" t="s">
        <v>234</v>
      </c>
    </row>
    <row r="51" spans="1:10">
      <c r="A51" s="45" t="s">
        <v>281</v>
      </c>
      <c r="B51" s="44">
        <v>0</v>
      </c>
      <c r="C51" s="44">
        <v>50000</v>
      </c>
      <c r="D51" s="44">
        <v>50000</v>
      </c>
      <c r="E51" s="44">
        <v>0</v>
      </c>
      <c r="F51" s="44">
        <v>43000</v>
      </c>
      <c r="G51" s="44">
        <v>43000</v>
      </c>
      <c r="H51" s="44">
        <v>-7000</v>
      </c>
      <c r="I51" s="44">
        <v>-14</v>
      </c>
      <c r="J51" s="43" t="s">
        <v>234</v>
      </c>
    </row>
    <row r="52" spans="1:10">
      <c r="A52" s="45" t="s">
        <v>278</v>
      </c>
      <c r="B52" s="44">
        <v>104000</v>
      </c>
      <c r="C52" s="44">
        <v>0</v>
      </c>
      <c r="D52" s="44">
        <v>104000</v>
      </c>
      <c r="E52" s="44">
        <v>39652</v>
      </c>
      <c r="F52" s="44">
        <v>10858</v>
      </c>
      <c r="G52" s="44">
        <v>50510</v>
      </c>
      <c r="H52" s="44">
        <v>-53490</v>
      </c>
      <c r="I52" s="44">
        <v>-51.43</v>
      </c>
      <c r="J52" s="43" t="s">
        <v>234</v>
      </c>
    </row>
    <row r="53" spans="1:10" ht="32.4">
      <c r="A53" s="45" t="s">
        <v>277</v>
      </c>
      <c r="B53" s="44">
        <v>104000</v>
      </c>
      <c r="C53" s="44">
        <v>0</v>
      </c>
      <c r="D53" s="44">
        <v>104000</v>
      </c>
      <c r="E53" s="44">
        <v>39652</v>
      </c>
      <c r="F53" s="44">
        <v>9376</v>
      </c>
      <c r="G53" s="44">
        <v>49028</v>
      </c>
      <c r="H53" s="44">
        <v>-54972</v>
      </c>
      <c r="I53" s="44">
        <v>-52.86</v>
      </c>
      <c r="J53" s="43" t="s">
        <v>234</v>
      </c>
    </row>
    <row r="54" spans="1:10">
      <c r="A54" s="45" t="s">
        <v>274</v>
      </c>
      <c r="B54" s="44">
        <v>91000</v>
      </c>
      <c r="C54" s="44">
        <v>0</v>
      </c>
      <c r="D54" s="44">
        <v>91000</v>
      </c>
      <c r="E54" s="44">
        <v>35356</v>
      </c>
      <c r="F54" s="44">
        <v>6903</v>
      </c>
      <c r="G54" s="44">
        <v>42259</v>
      </c>
      <c r="H54" s="44">
        <v>-48741</v>
      </c>
      <c r="I54" s="44">
        <v>-53.56</v>
      </c>
      <c r="J54" s="43" t="s">
        <v>234</v>
      </c>
    </row>
    <row r="55" spans="1:10">
      <c r="A55" s="45" t="s">
        <v>273</v>
      </c>
      <c r="B55" s="44">
        <v>5000</v>
      </c>
      <c r="C55" s="44">
        <v>0</v>
      </c>
      <c r="D55" s="44">
        <v>5000</v>
      </c>
      <c r="E55" s="44">
        <v>4296</v>
      </c>
      <c r="F55" s="44">
        <v>0</v>
      </c>
      <c r="G55" s="44">
        <v>4296</v>
      </c>
      <c r="H55" s="44">
        <v>-704</v>
      </c>
      <c r="I55" s="44">
        <v>-14.08</v>
      </c>
      <c r="J55" s="43" t="s">
        <v>234</v>
      </c>
    </row>
    <row r="56" spans="1:10">
      <c r="A56" s="45" t="s">
        <v>272</v>
      </c>
      <c r="B56" s="44">
        <v>8000</v>
      </c>
      <c r="C56" s="44">
        <v>0</v>
      </c>
      <c r="D56" s="44">
        <v>8000</v>
      </c>
      <c r="E56" s="44">
        <v>0</v>
      </c>
      <c r="F56" s="44">
        <v>2473</v>
      </c>
      <c r="G56" s="44">
        <v>2473</v>
      </c>
      <c r="H56" s="44">
        <v>-5527</v>
      </c>
      <c r="I56" s="44">
        <v>-69.09</v>
      </c>
      <c r="J56" s="43" t="s">
        <v>234</v>
      </c>
    </row>
    <row r="57" spans="1:10">
      <c r="A57" s="45" t="s">
        <v>269</v>
      </c>
      <c r="B57" s="44">
        <v>0</v>
      </c>
      <c r="C57" s="44">
        <v>0</v>
      </c>
      <c r="D57" s="44">
        <v>0</v>
      </c>
      <c r="E57" s="44">
        <v>0</v>
      </c>
      <c r="F57" s="44">
        <v>1482</v>
      </c>
      <c r="G57" s="44">
        <v>1482</v>
      </c>
      <c r="H57" s="44">
        <v>1482</v>
      </c>
      <c r="I57" s="44"/>
      <c r="J57" s="43" t="s">
        <v>234</v>
      </c>
    </row>
    <row r="58" spans="1:10">
      <c r="A58" s="45" t="s">
        <v>268</v>
      </c>
      <c r="B58" s="44">
        <v>0</v>
      </c>
      <c r="C58" s="44">
        <v>0</v>
      </c>
      <c r="D58" s="44">
        <v>0</v>
      </c>
      <c r="E58" s="44">
        <v>0</v>
      </c>
      <c r="F58" s="44">
        <v>1482</v>
      </c>
      <c r="G58" s="44">
        <v>1482</v>
      </c>
      <c r="H58" s="44">
        <v>1482</v>
      </c>
      <c r="I58" s="44"/>
      <c r="J58" s="43" t="s">
        <v>234</v>
      </c>
    </row>
    <row r="59" spans="1:10" ht="32.4">
      <c r="A59" s="45" t="s">
        <v>255</v>
      </c>
      <c r="B59" s="44">
        <v>0</v>
      </c>
      <c r="C59" s="44">
        <v>850000</v>
      </c>
      <c r="D59" s="44">
        <v>850000</v>
      </c>
      <c r="E59" s="44">
        <v>0</v>
      </c>
      <c r="F59" s="44">
        <v>622921</v>
      </c>
      <c r="G59" s="44">
        <v>622921</v>
      </c>
      <c r="H59" s="44">
        <v>-227079</v>
      </c>
      <c r="I59" s="44">
        <v>-26.72</v>
      </c>
      <c r="J59" s="43" t="s">
        <v>234</v>
      </c>
    </row>
    <row r="60" spans="1:10">
      <c r="A60" s="45" t="s">
        <v>251</v>
      </c>
      <c r="B60" s="44">
        <v>0</v>
      </c>
      <c r="C60" s="44">
        <v>850000</v>
      </c>
      <c r="D60" s="44">
        <v>850000</v>
      </c>
      <c r="E60" s="44">
        <v>0</v>
      </c>
      <c r="F60" s="44">
        <v>622921</v>
      </c>
      <c r="G60" s="44">
        <v>622921</v>
      </c>
      <c r="H60" s="44">
        <v>-227079</v>
      </c>
      <c r="I60" s="44">
        <v>-26.72</v>
      </c>
      <c r="J60" s="43" t="s">
        <v>234</v>
      </c>
    </row>
    <row r="61" spans="1:10" ht="16.8" thickBot="1">
      <c r="A61" s="55" t="s">
        <v>250</v>
      </c>
      <c r="B61" s="54">
        <v>0</v>
      </c>
      <c r="C61" s="54">
        <v>850000</v>
      </c>
      <c r="D61" s="54">
        <v>850000</v>
      </c>
      <c r="E61" s="54">
        <v>0</v>
      </c>
      <c r="F61" s="54">
        <v>622921</v>
      </c>
      <c r="G61" s="54">
        <v>622921</v>
      </c>
      <c r="H61" s="54">
        <v>-227079</v>
      </c>
      <c r="I61" s="54">
        <v>-26.72</v>
      </c>
      <c r="J61" s="53" t="s">
        <v>234</v>
      </c>
    </row>
    <row r="62" spans="1:10">
      <c r="A62" s="165" t="s">
        <v>688</v>
      </c>
      <c r="B62" s="165"/>
      <c r="C62" s="165"/>
      <c r="D62" s="165"/>
      <c r="E62" s="165"/>
      <c r="F62" s="165"/>
      <c r="G62" s="165"/>
      <c r="H62" s="165"/>
      <c r="I62" s="165"/>
      <c r="J62" s="165"/>
    </row>
    <row r="73" ht="16.2" customHeight="1"/>
    <row r="198" ht="16.2" customHeight="1"/>
    <row r="287" ht="16.2" customHeight="1"/>
    <row r="298" ht="16.2" customHeight="1"/>
    <row r="402" ht="16.2" customHeight="1"/>
  </sheetData>
  <mergeCells count="6">
    <mergeCell ref="A62:J62"/>
    <mergeCell ref="A4:A5"/>
    <mergeCell ref="B4:D4"/>
    <mergeCell ref="E4:G4"/>
    <mergeCell ref="H4:I4"/>
    <mergeCell ref="J4:J5"/>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25</vt:i4>
      </vt:variant>
    </vt:vector>
  </HeadingPairs>
  <TitlesOfParts>
    <vt:vector size="25" baseType="lpstr">
      <vt:lpstr>收支餘絀表</vt:lpstr>
      <vt:lpstr>餘絀撥補表</vt:lpstr>
      <vt:lpstr>現金流量表</vt:lpstr>
      <vt:lpstr>平衡表</vt:lpstr>
      <vt:lpstr>業務收入明細表</vt:lpstr>
      <vt:lpstr>教學成本明細表</vt:lpstr>
      <vt:lpstr>其他業務成本明細表</vt:lpstr>
      <vt:lpstr>管理及總務費用明細表</vt:lpstr>
      <vt:lpstr>其他業務費用明細表</vt:lpstr>
      <vt:lpstr>財務費用明細表</vt:lpstr>
      <vt:lpstr>其他業務外費用明細表</vt:lpstr>
      <vt:lpstr>資產折舊明細表</vt:lpstr>
      <vt:lpstr>資產報廢明細表</vt:lpstr>
      <vt:lpstr>公庫撥補款明細表</vt:lpstr>
      <vt:lpstr>固定資產建設改良擴充明細表(不含撥贈)</vt:lpstr>
      <vt:lpstr>固定資產建設改良擴充明細表(含撥贈)</vt:lpstr>
      <vt:lpstr>固定資產建設改良擴充計畫預算與實際進度比較表</vt:lpstr>
      <vt:lpstr>主要營運項目執行績效摘要表</vt:lpstr>
      <vt:lpstr>基金數額增減明細表</vt:lpstr>
      <vt:lpstr>資金轉投資及其餘絀明細表</vt:lpstr>
      <vt:lpstr>員工人數彙計表</vt:lpstr>
      <vt:lpstr>用人費用彙計表</vt:lpstr>
      <vt:lpstr>增購及汰舊換新管理用公務車輛明細表</vt:lpstr>
      <vt:lpstr>各項費用彙計表</vt:lpstr>
      <vt:lpstr>管制性項目及統計所需項目比較表</vt:lpstr>
    </vt:vector>
  </TitlesOfParts>
  <Company>福興資訊管理顧問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Admin</cp:lastModifiedBy>
  <dcterms:created xsi:type="dcterms:W3CDTF">2003-08-05T03:37:58Z</dcterms:created>
  <dcterms:modified xsi:type="dcterms:W3CDTF">2020-05-26T08:41:53Z</dcterms:modified>
</cp:coreProperties>
</file>