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D:\Admin\Desktop\決算\109年自編決算\主計室網頁公告\"/>
    </mc:Choice>
  </mc:AlternateContent>
  <xr:revisionPtr revIDLastSave="0" documentId="13_ncr:1_{FE033BFA-A2FA-412F-827C-4504128F6C33}" xr6:coauthVersionLast="36" xr6:coauthVersionMax="36" xr10:uidLastSave="{00000000-0000-0000-0000-000000000000}"/>
  <bookViews>
    <workbookView xWindow="0" yWindow="0" windowWidth="28800" windowHeight="12180" xr2:uid="{00000000-000D-0000-FFFF-FFFF00000000}"/>
  </bookViews>
  <sheets>
    <sheet name="收支餘絀表" sheetId="1" r:id="rId1"/>
    <sheet name="餘絀撥補表" sheetId="4" r:id="rId2"/>
    <sheet name="現金流量表" sheetId="5" r:id="rId3"/>
    <sheet name="平衡表" sheetId="6" r:id="rId4"/>
    <sheet name="業務收入明細表" sheetId="7" r:id="rId5"/>
    <sheet name="教學成本明細表" sheetId="8" r:id="rId6"/>
    <sheet name="其他業務成本明細表" sheetId="9" r:id="rId7"/>
    <sheet name="管理及總務費用明細表" sheetId="10" r:id="rId8"/>
    <sheet name="其他業務費用明細表" sheetId="11" r:id="rId9"/>
    <sheet name="財務費用明細表" sheetId="12" r:id="rId10"/>
    <sheet name="其他業務外費用明細表" sheetId="13" r:id="rId11"/>
    <sheet name="資產折舊明細表" sheetId="14" r:id="rId12"/>
    <sheet name="資產報廢明細表" sheetId="15" r:id="rId13"/>
    <sheet name="固定資產建設改良擴充明細表(不含撥贈)" sheetId="17" r:id="rId14"/>
    <sheet name="固定資產建設改良擴充明細表(含撥贈)" sheetId="18" r:id="rId15"/>
    <sheet name="固定資產建設改良擴充計畫預算與實際進度比較表" sheetId="19" r:id="rId16"/>
    <sheet name="主要營運項目執行績效摘要表" sheetId="20" r:id="rId17"/>
    <sheet name="基金數額增減明細表" sheetId="21" r:id="rId18"/>
    <sheet name="資金轉投資及其餘絀明細表" sheetId="22" r:id="rId19"/>
    <sheet name="員工人數彙計表" sheetId="23" r:id="rId20"/>
    <sheet name="用人費用彙計表" sheetId="24" r:id="rId21"/>
    <sheet name="增購及汰舊換新管理用公務車輛明細表" sheetId="25" r:id="rId22"/>
    <sheet name="各項費用彙計表" sheetId="26" r:id="rId23"/>
    <sheet name="管制性項目及統計所需項目比較表" sheetId="27" r:id="rId24"/>
  </sheets>
  <calcPr calcId="191029"/>
</workbook>
</file>

<file path=xl/calcChain.xml><?xml version="1.0" encoding="utf-8"?>
<calcChain xmlns="http://schemas.openxmlformats.org/spreadsheetml/2006/main">
  <c r="I20" i="27" l="1"/>
  <c r="H20" i="27"/>
  <c r="H19" i="27"/>
  <c r="I19" i="27" s="1"/>
  <c r="I18" i="27"/>
  <c r="H18" i="27"/>
  <c r="H17" i="27"/>
  <c r="I17" i="27" s="1"/>
  <c r="I16" i="27"/>
  <c r="H16" i="27"/>
  <c r="H15" i="27"/>
  <c r="I15" i="27" s="1"/>
  <c r="I14" i="27"/>
  <c r="H14" i="27"/>
  <c r="H13" i="27"/>
  <c r="I13" i="27" s="1"/>
  <c r="I12" i="27"/>
  <c r="H12" i="27"/>
  <c r="H11" i="27"/>
  <c r="I11" i="27" s="1"/>
  <c r="I10" i="27"/>
  <c r="H10" i="27"/>
  <c r="H9" i="27"/>
  <c r="I9" i="27" s="1"/>
  <c r="I8" i="27"/>
  <c r="H8" i="27"/>
  <c r="H7" i="27"/>
  <c r="I7" i="27" s="1"/>
  <c r="I6" i="27"/>
  <c r="H6" i="27"/>
  <c r="H52" i="26"/>
  <c r="I52" i="26" s="1"/>
  <c r="I51" i="26"/>
  <c r="H51" i="26"/>
  <c r="I50" i="26"/>
  <c r="H50" i="26"/>
  <c r="I49" i="26"/>
  <c r="H49" i="26"/>
  <c r="I48" i="26"/>
  <c r="H48" i="26"/>
  <c r="H47" i="26"/>
  <c r="I47" i="26" s="1"/>
  <c r="I46" i="26"/>
  <c r="H46" i="26"/>
  <c r="H45" i="26"/>
  <c r="I45" i="26" s="1"/>
  <c r="I44" i="26"/>
  <c r="H44" i="26"/>
  <c r="H43" i="26"/>
  <c r="I43" i="26" s="1"/>
  <c r="I42" i="26"/>
  <c r="H42" i="26"/>
  <c r="H41" i="26"/>
  <c r="I41" i="26" s="1"/>
  <c r="I40" i="26"/>
  <c r="H40" i="26"/>
  <c r="H39" i="26"/>
  <c r="I39" i="26" s="1"/>
  <c r="I38" i="26"/>
  <c r="H38" i="26"/>
  <c r="H37" i="26"/>
  <c r="I37" i="26" s="1"/>
  <c r="I36" i="26"/>
  <c r="H36" i="26"/>
  <c r="H35" i="26"/>
  <c r="I35" i="26" s="1"/>
  <c r="I34" i="26"/>
  <c r="H34" i="26"/>
  <c r="H33" i="26"/>
  <c r="I33" i="26" s="1"/>
  <c r="I32" i="26"/>
  <c r="H32" i="26"/>
  <c r="H31" i="26"/>
  <c r="I31" i="26" s="1"/>
  <c r="I30" i="26"/>
  <c r="H30" i="26"/>
  <c r="H29" i="26"/>
  <c r="I29" i="26" s="1"/>
  <c r="I28" i="26"/>
  <c r="H28" i="26"/>
  <c r="H27" i="26"/>
  <c r="I27" i="26" s="1"/>
  <c r="I26" i="26"/>
  <c r="H26" i="26"/>
  <c r="H25" i="26"/>
  <c r="I25" i="26" s="1"/>
  <c r="I24" i="26"/>
  <c r="H24" i="26"/>
  <c r="H23" i="26"/>
  <c r="I23" i="26" s="1"/>
  <c r="I22" i="26"/>
  <c r="H22" i="26"/>
  <c r="H21" i="26"/>
  <c r="I21" i="26" s="1"/>
  <c r="I20" i="26"/>
  <c r="H20" i="26"/>
  <c r="H19" i="26"/>
  <c r="I19" i="26" s="1"/>
  <c r="I18" i="26"/>
  <c r="H18" i="26"/>
  <c r="H17" i="26"/>
  <c r="I17" i="26" s="1"/>
  <c r="I16" i="26"/>
  <c r="H16" i="26"/>
  <c r="H15" i="26"/>
  <c r="I15" i="26" s="1"/>
  <c r="I14" i="26"/>
  <c r="H14" i="26"/>
  <c r="H13" i="26"/>
  <c r="I13" i="26" s="1"/>
  <c r="I12" i="26"/>
  <c r="H12" i="26"/>
  <c r="H11" i="26"/>
  <c r="I11" i="26" s="1"/>
  <c r="I10" i="26"/>
  <c r="H10" i="26"/>
  <c r="H9" i="26"/>
  <c r="I9" i="26" s="1"/>
  <c r="I8" i="26"/>
  <c r="H8" i="26"/>
  <c r="H7" i="26"/>
  <c r="I7" i="26" s="1"/>
  <c r="I6" i="26"/>
  <c r="H6" i="26"/>
  <c r="I7" i="25"/>
  <c r="H7" i="25"/>
  <c r="G7" i="25"/>
  <c r="F7" i="25"/>
  <c r="I6" i="25"/>
  <c r="H6" i="25"/>
  <c r="G6" i="25"/>
  <c r="F6" i="25"/>
  <c r="D18" i="23"/>
  <c r="D17" i="23"/>
  <c r="D16" i="23"/>
  <c r="D15" i="23"/>
  <c r="D14" i="23"/>
  <c r="D13" i="23"/>
  <c r="D12" i="23"/>
  <c r="D11" i="23"/>
  <c r="D10" i="23"/>
  <c r="D9" i="23"/>
  <c r="D8" i="23"/>
  <c r="D7" i="23"/>
  <c r="D6" i="23"/>
  <c r="D5" i="23"/>
  <c r="D16" i="21"/>
  <c r="D15" i="21"/>
  <c r="D14" i="21"/>
  <c r="D13" i="21"/>
  <c r="D11" i="21"/>
  <c r="D10" i="21"/>
  <c r="D9" i="21"/>
  <c r="D8" i="21"/>
  <c r="D7" i="21"/>
  <c r="D5" i="21"/>
  <c r="J8" i="20"/>
  <c r="I8" i="20"/>
  <c r="G8" i="20"/>
  <c r="H8" i="20" s="1"/>
  <c r="J7" i="20"/>
  <c r="I7" i="20"/>
  <c r="G7" i="20"/>
  <c r="H7" i="20" s="1"/>
  <c r="P20" i="19"/>
  <c r="L20" i="19"/>
  <c r="J20" i="19"/>
  <c r="I20" i="19"/>
  <c r="N20" i="19" s="1"/>
  <c r="P19" i="19"/>
  <c r="N19" i="19"/>
  <c r="L19" i="19"/>
  <c r="J19" i="19"/>
  <c r="I19" i="19"/>
  <c r="P18" i="19"/>
  <c r="N18" i="19"/>
  <c r="L18" i="19"/>
  <c r="J18" i="19"/>
  <c r="I18" i="19"/>
  <c r="P17" i="19"/>
  <c r="L17" i="19"/>
  <c r="J17" i="19"/>
  <c r="I17" i="19"/>
  <c r="N17" i="19" s="1"/>
  <c r="P16" i="19"/>
  <c r="L16" i="19"/>
  <c r="J16" i="19"/>
  <c r="I16" i="19"/>
  <c r="N16" i="19" s="1"/>
  <c r="P15" i="19"/>
  <c r="N15" i="19"/>
  <c r="L15" i="19"/>
  <c r="J15" i="19"/>
  <c r="I15" i="19"/>
  <c r="P14" i="19"/>
  <c r="N14" i="19"/>
  <c r="L14" i="19"/>
  <c r="J14" i="19"/>
  <c r="I14" i="19"/>
  <c r="P13" i="19"/>
  <c r="L13" i="19"/>
  <c r="J13" i="19"/>
  <c r="I13" i="19"/>
  <c r="N13" i="19" s="1"/>
  <c r="P12" i="19"/>
  <c r="L12" i="19"/>
  <c r="J12" i="19"/>
  <c r="I12" i="19"/>
  <c r="N12" i="19" s="1"/>
  <c r="P11" i="19"/>
  <c r="N11" i="19"/>
  <c r="L11" i="19"/>
  <c r="J11" i="19"/>
  <c r="I11" i="19"/>
  <c r="P10" i="19"/>
  <c r="N10" i="19"/>
  <c r="L10" i="19"/>
  <c r="J10" i="19"/>
  <c r="I10" i="19"/>
  <c r="P9" i="19"/>
  <c r="L9" i="19"/>
  <c r="J9" i="19"/>
  <c r="I9" i="19"/>
  <c r="N9" i="19" s="1"/>
  <c r="P8" i="19"/>
  <c r="L8" i="19"/>
  <c r="J8" i="19"/>
  <c r="I8" i="19"/>
  <c r="N8" i="19" s="1"/>
  <c r="P7" i="19"/>
  <c r="N7" i="19"/>
  <c r="L7" i="19"/>
  <c r="J7" i="19"/>
  <c r="I7" i="19"/>
  <c r="F69" i="18"/>
  <c r="H69" i="18" s="1"/>
  <c r="F68" i="18"/>
  <c r="H68" i="18" s="1"/>
  <c r="F67" i="18"/>
  <c r="H67" i="18" s="1"/>
  <c r="F66" i="18"/>
  <c r="H66" i="18" s="1"/>
  <c r="F65" i="18"/>
  <c r="H65" i="18" s="1"/>
  <c r="F64" i="18"/>
  <c r="H64" i="18" s="1"/>
  <c r="F63" i="18"/>
  <c r="H63" i="18" s="1"/>
  <c r="F62" i="18"/>
  <c r="H62" i="18" s="1"/>
  <c r="F60" i="18"/>
  <c r="H60" i="18" s="1"/>
  <c r="F59" i="18"/>
  <c r="H59" i="18" s="1"/>
  <c r="F58" i="18"/>
  <c r="H58" i="18" s="1"/>
  <c r="F57" i="18"/>
  <c r="H57" i="18" s="1"/>
  <c r="F56" i="18"/>
  <c r="H56" i="18" s="1"/>
  <c r="F55" i="18"/>
  <c r="H55" i="18" s="1"/>
  <c r="F54" i="18"/>
  <c r="H54" i="18" s="1"/>
  <c r="F53" i="18"/>
  <c r="H53" i="18" s="1"/>
  <c r="F52" i="18"/>
  <c r="H52" i="18" s="1"/>
  <c r="F51" i="18"/>
  <c r="H51" i="18" s="1"/>
  <c r="F50" i="18"/>
  <c r="H50" i="18" s="1"/>
  <c r="F49" i="18"/>
  <c r="H49" i="18" s="1"/>
  <c r="F48" i="18"/>
  <c r="H48" i="18" s="1"/>
  <c r="F45" i="18"/>
  <c r="H45" i="18" s="1"/>
  <c r="F44" i="18"/>
  <c r="H44" i="18" s="1"/>
  <c r="F43" i="18"/>
  <c r="H43" i="18" s="1"/>
  <c r="F42" i="18"/>
  <c r="H42" i="18" s="1"/>
  <c r="F41" i="18"/>
  <c r="H41" i="18" s="1"/>
  <c r="F40" i="18"/>
  <c r="H40" i="18" s="1"/>
  <c r="F38" i="18"/>
  <c r="H38" i="18" s="1"/>
  <c r="F37" i="18"/>
  <c r="H37" i="18" s="1"/>
  <c r="F36" i="18"/>
  <c r="H36" i="18" s="1"/>
  <c r="F35" i="18"/>
  <c r="H35" i="18" s="1"/>
  <c r="F34" i="18"/>
  <c r="H34" i="18" s="1"/>
  <c r="F33" i="18"/>
  <c r="H33" i="18" s="1"/>
  <c r="F32" i="18"/>
  <c r="H32" i="18" s="1"/>
  <c r="F31" i="18"/>
  <c r="H31" i="18" s="1"/>
  <c r="F28" i="18"/>
  <c r="H28" i="18" s="1"/>
  <c r="F27" i="18"/>
  <c r="H27" i="18" s="1"/>
  <c r="F26" i="18"/>
  <c r="H26" i="18" s="1"/>
  <c r="F25" i="18"/>
  <c r="H25" i="18" s="1"/>
  <c r="F24" i="18"/>
  <c r="H24" i="18" s="1"/>
  <c r="F23" i="18"/>
  <c r="H23" i="18" s="1"/>
  <c r="F22" i="18"/>
  <c r="H22" i="18" s="1"/>
  <c r="F21" i="18"/>
  <c r="H21" i="18" s="1"/>
  <c r="F19" i="18"/>
  <c r="H19" i="18" s="1"/>
  <c r="F18" i="18"/>
  <c r="H18" i="18" s="1"/>
  <c r="F17" i="18"/>
  <c r="H17" i="18" s="1"/>
  <c r="F16" i="18"/>
  <c r="H16" i="18" s="1"/>
  <c r="F15" i="18"/>
  <c r="H15" i="18" s="1"/>
  <c r="F14" i="18"/>
  <c r="H14" i="18" s="1"/>
  <c r="F13" i="18"/>
  <c r="H13" i="18" s="1"/>
  <c r="F12" i="18"/>
  <c r="H12" i="18" s="1"/>
  <c r="F11" i="18"/>
  <c r="H11" i="18" s="1"/>
  <c r="F10" i="18"/>
  <c r="H10" i="18" s="1"/>
  <c r="F9" i="18"/>
  <c r="H9" i="18" s="1"/>
  <c r="F8" i="18"/>
  <c r="H8" i="18" s="1"/>
  <c r="F7" i="18"/>
  <c r="H7" i="18" s="1"/>
  <c r="F50" i="17"/>
  <c r="H50" i="17" s="1"/>
  <c r="F48" i="17"/>
  <c r="H48" i="17" s="1"/>
  <c r="F47" i="17"/>
  <c r="H47" i="17" s="1"/>
  <c r="F46" i="17"/>
  <c r="H46" i="17" s="1"/>
  <c r="F45" i="17"/>
  <c r="H45" i="17" s="1"/>
  <c r="F44" i="17"/>
  <c r="H44" i="17" s="1"/>
  <c r="F43" i="17"/>
  <c r="H43" i="17" s="1"/>
  <c r="F42" i="17"/>
  <c r="H42" i="17" s="1"/>
  <c r="F41" i="17"/>
  <c r="H41" i="17" s="1"/>
  <c r="F40" i="17"/>
  <c r="H40" i="17" s="1"/>
  <c r="F39" i="17"/>
  <c r="H39" i="17" s="1"/>
  <c r="F38" i="17"/>
  <c r="H38" i="17" s="1"/>
  <c r="F37" i="17"/>
  <c r="H37" i="17" s="1"/>
  <c r="F36" i="17"/>
  <c r="H36" i="17" s="1"/>
  <c r="F33" i="17"/>
  <c r="H33" i="17" s="1"/>
  <c r="F31" i="17"/>
  <c r="H31" i="17" s="1"/>
  <c r="F30" i="17"/>
  <c r="H30" i="17" s="1"/>
  <c r="F29" i="17"/>
  <c r="H29" i="17" s="1"/>
  <c r="F28" i="17"/>
  <c r="H28" i="17" s="1"/>
  <c r="F27" i="17"/>
  <c r="H27" i="17" s="1"/>
  <c r="F26" i="17"/>
  <c r="H26" i="17" s="1"/>
  <c r="F25" i="17"/>
  <c r="H25" i="17" s="1"/>
  <c r="F24" i="17"/>
  <c r="H24" i="17" s="1"/>
  <c r="F21" i="17"/>
  <c r="H21" i="17" s="1"/>
  <c r="F19" i="17"/>
  <c r="H19" i="17" s="1"/>
  <c r="F18" i="17"/>
  <c r="H18" i="17" s="1"/>
  <c r="F17" i="17"/>
  <c r="H17" i="17" s="1"/>
  <c r="F16" i="17"/>
  <c r="H16" i="17" s="1"/>
  <c r="F15" i="17"/>
  <c r="H15" i="17" s="1"/>
  <c r="F14" i="17"/>
  <c r="H14" i="17" s="1"/>
  <c r="F13" i="17"/>
  <c r="H13" i="17" s="1"/>
  <c r="F12" i="17"/>
  <c r="H12" i="17" s="1"/>
  <c r="F11" i="17"/>
  <c r="H11" i="17" s="1"/>
  <c r="F10" i="17"/>
  <c r="H10" i="17" s="1"/>
  <c r="F9" i="17"/>
  <c r="H9" i="17" s="1"/>
  <c r="F8" i="17"/>
  <c r="H8" i="17" s="1"/>
  <c r="F7" i="17"/>
  <c r="H7" i="17" s="1"/>
  <c r="L20" i="14"/>
  <c r="L19" i="14"/>
  <c r="L18" i="14"/>
  <c r="L17" i="14"/>
  <c r="L16" i="14"/>
  <c r="L15" i="14"/>
  <c r="L14" i="14"/>
  <c r="L13" i="14"/>
  <c r="L12" i="14"/>
  <c r="L11" i="14"/>
  <c r="L10" i="14"/>
  <c r="L9" i="14"/>
  <c r="L8" i="14"/>
  <c r="L7" i="14"/>
</calcChain>
</file>

<file path=xl/sharedStrings.xml><?xml version="1.0" encoding="utf-8"?>
<sst xmlns="http://schemas.openxmlformats.org/spreadsheetml/2006/main" count="1508" uniqueCount="674">
  <si>
    <t>單位:新臺幣元</t>
  </si>
  <si>
    <t xml:space="preserve">業務收入                                                                                            </t>
  </si>
  <si>
    <t xml:space="preserve">　教學收入                                                                                            </t>
  </si>
  <si>
    <t xml:space="preserve">　　學雜費收入                                                                                          </t>
  </si>
  <si>
    <t xml:space="preserve">　　學雜費減免                                                                                          </t>
  </si>
  <si>
    <t xml:space="preserve">　　建教合作收入                                                                                        </t>
  </si>
  <si>
    <t xml:space="preserve">　　推廣教育收入                                                                                        </t>
  </si>
  <si>
    <t xml:space="preserve">　租金及權利金收入                                                                                    </t>
  </si>
  <si>
    <t xml:space="preserve">　　權利金收入                                                                                          </t>
  </si>
  <si>
    <t xml:space="preserve">　其他業務收入                                                                                        </t>
  </si>
  <si>
    <t xml:space="preserve">　　學校教學研究補助收入                                                                                </t>
  </si>
  <si>
    <t xml:space="preserve">　　其他補助收入                                                                                        </t>
  </si>
  <si>
    <t xml:space="preserve">　　雜項業務收入                                                                                        </t>
  </si>
  <si>
    <t xml:space="preserve">業務成本與費用                                                                                      </t>
  </si>
  <si>
    <t xml:space="preserve">　教學成本                                                                                            </t>
  </si>
  <si>
    <t xml:space="preserve">　　教學研究及訓輔成本                                                                                  </t>
  </si>
  <si>
    <t xml:space="preserve">　　建教合作成本                                                                                        </t>
  </si>
  <si>
    <t xml:space="preserve">　　推廣教育成本                                                                                        </t>
  </si>
  <si>
    <t xml:space="preserve">　其他業務成本                                                                                        </t>
  </si>
  <si>
    <t xml:space="preserve">　　學生公費及獎勵金                                                                                    </t>
  </si>
  <si>
    <t xml:space="preserve">　管理及總務費用                                                                                      </t>
  </si>
  <si>
    <t xml:space="preserve">　　管理費用及總務費用                                                                                  </t>
  </si>
  <si>
    <t xml:space="preserve">　其他業務費用                                                                                        </t>
  </si>
  <si>
    <t xml:space="preserve">　　雜項業務費用                                                                                        </t>
  </si>
  <si>
    <t xml:space="preserve">業務賸餘（短絀）                                                                                    </t>
  </si>
  <si>
    <t xml:space="preserve">業務外收入                                                                                          </t>
  </si>
  <si>
    <t xml:space="preserve">　財務收入                                                                                            </t>
  </si>
  <si>
    <t xml:space="preserve">　　利息收入                                                                                            </t>
  </si>
  <si>
    <t xml:space="preserve">　　兌換賸餘                                                                                            </t>
  </si>
  <si>
    <t xml:space="preserve">　其他業務外收入                                                                                      </t>
  </si>
  <si>
    <t xml:space="preserve">　　資產使用及權利金收入                                                                                </t>
  </si>
  <si>
    <t xml:space="preserve">　　違規罰款收入                                                                                        </t>
  </si>
  <si>
    <t xml:space="preserve">　　受贈收入                                                                                            </t>
  </si>
  <si>
    <t xml:space="preserve">　　雜項收入                                                                                            </t>
  </si>
  <si>
    <t xml:space="preserve">業務外費用                                                                                          </t>
  </si>
  <si>
    <t xml:space="preserve">　財務費用                                                                                            </t>
  </si>
  <si>
    <t xml:space="preserve">　　兌換短絀                                                                                            </t>
  </si>
  <si>
    <t xml:space="preserve">　其他業務外費用                                                                                      </t>
  </si>
  <si>
    <t xml:space="preserve">　　財產交易短絀                                                                                        </t>
  </si>
  <si>
    <t xml:space="preserve">　　雜項費用                                                                                            </t>
  </si>
  <si>
    <t xml:space="preserve">業務外賸餘（短絀）                                                                                  </t>
  </si>
  <si>
    <t xml:space="preserve">本期賸餘（短絀）                                                                                    </t>
  </si>
  <si>
    <t xml:space="preserve">待填補之短絀                                                                                        </t>
  </si>
  <si>
    <t xml:space="preserve">　　公庫撥款                                                                                            </t>
  </si>
  <si>
    <t xml:space="preserve">　　折減基金                                                                                            </t>
  </si>
  <si>
    <t xml:space="preserve">　　撥用公積                                                                                            </t>
  </si>
  <si>
    <t xml:space="preserve">　　撥用賸餘                                                                                            </t>
  </si>
  <si>
    <t xml:space="preserve">填補之部                                                                                            </t>
  </si>
  <si>
    <t xml:space="preserve">　　其他轉入數                                                                                          </t>
  </si>
  <si>
    <t xml:space="preserve">　　追溯適用及追溯重編之影響數                                                                          </t>
  </si>
  <si>
    <t xml:space="preserve">　　前期待填補之短絀                                                                                    </t>
  </si>
  <si>
    <t xml:space="preserve">　　本期短絀                                                                                            </t>
  </si>
  <si>
    <t xml:space="preserve">短絀之部                                                                                            </t>
  </si>
  <si>
    <t xml:space="preserve">未分配賸餘                                                                                          </t>
  </si>
  <si>
    <t xml:space="preserve">　　其他依法分配數                                                                                      </t>
  </si>
  <si>
    <t xml:space="preserve">　　解繳公庫淨額                                                                                        </t>
  </si>
  <si>
    <t xml:space="preserve">　　賸餘撥充基金數                                                                                      </t>
  </si>
  <si>
    <t xml:space="preserve">　　提存公積                                                                                            </t>
  </si>
  <si>
    <t xml:space="preserve">　　填補累積短絀                                                                                        </t>
  </si>
  <si>
    <t xml:space="preserve">分配之部                                                                                            </t>
  </si>
  <si>
    <t xml:space="preserve">　　公積轉列數                                                                                          </t>
  </si>
  <si>
    <t xml:space="preserve">　　前期未分配賸餘                                                                                      </t>
  </si>
  <si>
    <t xml:space="preserve">　　本期賸餘                                                                                            </t>
  </si>
  <si>
    <t xml:space="preserve">賸餘之部                                                                                            </t>
  </si>
  <si>
    <t>附  註:</t>
  </si>
  <si>
    <t xml:space="preserve">　　　提存(撥用-)公積                                                                                     </t>
  </si>
  <si>
    <t xml:space="preserve">　　盈餘分配與虧損填補之金額                                                                            </t>
  </si>
  <si>
    <t xml:space="preserve">　　應付代管資產轉列受贈公積之金額                                                                      </t>
  </si>
  <si>
    <t xml:space="preserve">　　　代管資產與應付代管資產同額減少之金額(-)                                                             </t>
  </si>
  <si>
    <t xml:space="preserve">　　　代管資產與應付代管資產同額增加之金額(+)                                                             </t>
  </si>
  <si>
    <t xml:space="preserve">　　代管資產與應付代管資產同額增加(+)或減少(-)之金額                                                    </t>
  </si>
  <si>
    <t xml:space="preserve">　　　　什項設備                                                                                            </t>
  </si>
  <si>
    <t xml:space="preserve">　　　　交通及運輸設備                                                                                      </t>
  </si>
  <si>
    <t xml:space="preserve">　　　　機械及設備                                                                                          </t>
  </si>
  <si>
    <t xml:space="preserve">　　　撥出不動產、廠房及設備明細(-)                                                                       </t>
  </si>
  <si>
    <t xml:space="preserve">　　　撥入不動產、廠房及設備明細(+)                                                                       </t>
  </si>
  <si>
    <t xml:space="preserve">　　不動產、廠房及設備與基金同額增加(+)或減少(-)之金額                                                  </t>
  </si>
  <si>
    <t xml:space="preserve">　　　不動產、廠房及設備與遞延收入同額增加明細(+)                                                         </t>
  </si>
  <si>
    <t xml:space="preserve">　　不動產、廠房及設備與遞延收入同額增加(+)或減少(-)之金額                                              </t>
  </si>
  <si>
    <t xml:space="preserve">　　　調整轉入不動產、廠房及設備科目明細                                                                  </t>
  </si>
  <si>
    <t xml:space="preserve">　　以前年度購建中固定資產科目，調整轉入不動產、廠房及設備科目之金額                                    </t>
  </si>
  <si>
    <t xml:space="preserve">　　　其他準備金與遞延收入同額增加之金額(+)                                                               </t>
  </si>
  <si>
    <t xml:space="preserve">　　其他準備金與遞延收入同額增加(+)或減少(-)之金額                                                      </t>
  </si>
  <si>
    <t xml:space="preserve">　　　退休離職準備金與應付退休及離職金同額減少之金額(-)                                                   </t>
  </si>
  <si>
    <t xml:space="preserve">　　　退休離職準備金與應付退休及離職金同額增加之金額(+)                                                   </t>
  </si>
  <si>
    <t xml:space="preserve">　　其他應收款與基金同額增加之金額                                                                      </t>
  </si>
  <si>
    <t xml:space="preserve">▼不影響現金流量之投資與籌資活動                                                                      </t>
  </si>
  <si>
    <t xml:space="preserve">▼期末現金及約當現金                                                                                  </t>
  </si>
  <si>
    <t xml:space="preserve">▼期初現金及約當現金                                                                                  </t>
  </si>
  <si>
    <t xml:space="preserve">▼現金及約當現金之淨增（淨減）                                                                        </t>
  </si>
  <si>
    <t xml:space="preserve">▼匯率影響數                                                                                          </t>
  </si>
  <si>
    <t xml:space="preserve">▼籌資活動之淨現金流入（流出）                                                                        </t>
  </si>
  <si>
    <t xml:space="preserve">　　　減少其他負債                                                                                        </t>
  </si>
  <si>
    <t xml:space="preserve">　　減少短期債務、流動金融負債及其他負債                                                                </t>
  </si>
  <si>
    <t xml:space="preserve">　　　　國庫增撥遞延資產                                                                                    </t>
  </si>
  <si>
    <t xml:space="preserve">　　　　國庫撥款增置固定資產                                                                                </t>
  </si>
  <si>
    <t xml:space="preserve">　　　增加基金                                                                                            </t>
  </si>
  <si>
    <t xml:space="preserve">　　增加基金、公積及填補短絀                                                                            </t>
  </si>
  <si>
    <t xml:space="preserve">　　　增加其他負債                                                                                        </t>
  </si>
  <si>
    <t xml:space="preserve">　　增加短期債務、流動金融負債及其他負債                                                                </t>
  </si>
  <si>
    <t xml:space="preserve">▼籌資活動之現金流量                                                                                  </t>
  </si>
  <si>
    <t xml:space="preserve">▼投資活動之淨現金流入（流出）                                                                        </t>
  </si>
  <si>
    <t xml:space="preserve">　　　增加其他資產                                                                                        </t>
  </si>
  <si>
    <t xml:space="preserve">　　　增加無形資產                                                                                        </t>
  </si>
  <si>
    <t xml:space="preserve">　　增加無形資產及其他資產                                                                              </t>
  </si>
  <si>
    <t xml:space="preserve">　　　　　購建中固定資產                                                                                      </t>
  </si>
  <si>
    <t xml:space="preserve">　　　　　什項設備                                                                                            </t>
  </si>
  <si>
    <t xml:space="preserve">　　　　　交通及運輸設備                                                                                      </t>
  </si>
  <si>
    <t xml:space="preserve">　　　　　機械及設備                                                                                          </t>
  </si>
  <si>
    <t xml:space="preserve">　　　　　房屋及建築                                                                                          </t>
  </si>
  <si>
    <t xml:space="preserve">　　　　　土地改良物                                                                                          </t>
  </si>
  <si>
    <t xml:space="preserve">　　　　固定資產之增置                                                                                      </t>
  </si>
  <si>
    <t xml:space="preserve">　　　增加不動產、廠房及設備                                                                              </t>
  </si>
  <si>
    <t xml:space="preserve">　　增加不動產、廠房及設備、礦產資源                                                                    </t>
  </si>
  <si>
    <t xml:space="preserve">　　　增加投資                                                                                            </t>
  </si>
  <si>
    <t xml:space="preserve">　　增加投資、長期應收款、貸墊款及準備金                                                                </t>
  </si>
  <si>
    <t xml:space="preserve">　　收取利息                                                                                            </t>
  </si>
  <si>
    <t xml:space="preserve">　　　減少其他資產                                                                                        </t>
  </si>
  <si>
    <t xml:space="preserve">　　減少無形資產及其他資產                                                                              </t>
  </si>
  <si>
    <t xml:space="preserve">　　　　固定資產之減少                                                                                      </t>
  </si>
  <si>
    <t xml:space="preserve">　　　減少不動產、廠房及設備                                                                              </t>
  </si>
  <si>
    <t xml:space="preserve">　　減少不動產、廠房及設備、礦產資源                                                                    </t>
  </si>
  <si>
    <t xml:space="preserve">　　　減少準備金                                                                                          </t>
  </si>
  <si>
    <t xml:space="preserve">　　減少投資、長期應收款、貸墊款及準備金                                                                </t>
  </si>
  <si>
    <t xml:space="preserve">　　　減少流動金融資產                                                                                    </t>
  </si>
  <si>
    <t xml:space="preserve">　　減少流動金融資產及短期貸墊款                                                                        </t>
  </si>
  <si>
    <t xml:space="preserve">▼投資活動之現金流量                                                                                  </t>
  </si>
  <si>
    <t xml:space="preserve">▼業務活動之淨現金流入（流出）                                                                        </t>
  </si>
  <si>
    <t xml:space="preserve">　　未計利息股利之現金流入（流出）                                                                      </t>
  </si>
  <si>
    <t xml:space="preserve">　　　流動負債淨增（淨減）                                                                                </t>
  </si>
  <si>
    <t xml:space="preserve">　　　流動資產淨減（淨增）                                                                                </t>
  </si>
  <si>
    <t xml:space="preserve">　　　　其他                                                                                                </t>
  </si>
  <si>
    <t xml:space="preserve">　　　　無形資產                                                                                            </t>
  </si>
  <si>
    <t xml:space="preserve">　　　其他                                                                                                </t>
  </si>
  <si>
    <t xml:space="preserve">　　　兌換短絀（賸餘）                                                                                    </t>
  </si>
  <si>
    <t xml:space="preserve">　　　　其他攤銷費用                                                                                        </t>
  </si>
  <si>
    <t xml:space="preserve">　　　　攤銷電腦軟體                                                                                        </t>
  </si>
  <si>
    <t xml:space="preserve">　　　攤銷                                                                                                </t>
  </si>
  <si>
    <t xml:space="preserve">　　　　代管資產                                                                                            </t>
  </si>
  <si>
    <t xml:space="preserve">　　　　房屋及建築                                                                                          </t>
  </si>
  <si>
    <t xml:space="preserve">　　　　土地改良物                                                                                          </t>
  </si>
  <si>
    <t xml:space="preserve">　　　折舊、減損及折耗                                                                                    </t>
  </si>
  <si>
    <t xml:space="preserve">　　調整項目                                                                                            </t>
  </si>
  <si>
    <t xml:space="preserve">　　未計利息股利之本期賸餘（短絀）                                                                      </t>
  </si>
  <si>
    <t xml:space="preserve">　　　利息收入                                                                                            </t>
  </si>
  <si>
    <t xml:space="preserve">　　利息股利之調整                                                                                      </t>
  </si>
  <si>
    <t xml:space="preserve">　　本期賸餘（短絀）                                                                                    </t>
  </si>
  <si>
    <t xml:space="preserve">▼業務活動之現金流量                                                                                  </t>
  </si>
  <si>
    <t>合    計</t>
  </si>
  <si>
    <t xml:space="preserve">　　累計折舊－代管資產                                                                                  </t>
  </si>
  <si>
    <t xml:space="preserve">　　代管資產                                                                                            </t>
  </si>
  <si>
    <t xml:space="preserve">　　存出保證金                                                                                          </t>
  </si>
  <si>
    <t xml:space="preserve">　什項資產                                                                                            </t>
  </si>
  <si>
    <t xml:space="preserve">　　遞延費用                                                                                            </t>
  </si>
  <si>
    <t xml:space="preserve">　遞延資產                                                                                            </t>
  </si>
  <si>
    <t xml:space="preserve">其他資產                                                                                            </t>
  </si>
  <si>
    <t xml:space="preserve">　　其他無形資產                                                                                        </t>
  </si>
  <si>
    <t xml:space="preserve">　　電腦軟體                                                                                            </t>
  </si>
  <si>
    <t xml:space="preserve">　　專利權                                                                                              </t>
  </si>
  <si>
    <t xml:space="preserve">　無形資產                                                                                            </t>
  </si>
  <si>
    <t xml:space="preserve">無形資產                                                                                            </t>
  </si>
  <si>
    <t xml:space="preserve">　　訂購機件及設備款                                                                                    </t>
  </si>
  <si>
    <t xml:space="preserve">　購建中固定資產                                                                                      </t>
  </si>
  <si>
    <t xml:space="preserve">　　累計折舊－什項設備                                                                                  </t>
  </si>
  <si>
    <t xml:space="preserve">　　什項設備                                                                                            </t>
  </si>
  <si>
    <t xml:space="preserve">　什項設備                                                                                            </t>
  </si>
  <si>
    <t xml:space="preserve">　　累計折舊－交通及運輸設備                                                                            </t>
  </si>
  <si>
    <t xml:space="preserve">　　交通及運輸設備                                                                                      </t>
  </si>
  <si>
    <t xml:space="preserve">　交通及運輸設備                                                                                      </t>
  </si>
  <si>
    <t xml:space="preserve">　　累計折舊－機械及設備                                                                                </t>
  </si>
  <si>
    <t xml:space="preserve">　　機械及設備                                                                                          </t>
  </si>
  <si>
    <t xml:space="preserve">　機械及設備                                                                                          </t>
  </si>
  <si>
    <t xml:space="preserve">　　累計折舊－房屋及建築                                                                                </t>
  </si>
  <si>
    <t xml:space="preserve">　　房屋及建築                                                                                          </t>
  </si>
  <si>
    <t xml:space="preserve">　房屋及建築                                                                                          </t>
  </si>
  <si>
    <t xml:space="preserve">　　累計折舊－土地改良物                                                                                </t>
  </si>
  <si>
    <t xml:space="preserve">　　未實現重估增值                                                                                      </t>
  </si>
  <si>
    <t xml:space="preserve">　　土地改良物                                                                                          </t>
  </si>
  <si>
    <t xml:space="preserve">　累積其他綜合餘絀                                                                                    </t>
  </si>
  <si>
    <t xml:space="preserve">　土地改良物                                                                                          </t>
  </si>
  <si>
    <t xml:space="preserve">淨值其他項目                                                                                        </t>
  </si>
  <si>
    <t xml:space="preserve">　　土地                                                                                                </t>
  </si>
  <si>
    <t xml:space="preserve">　　受贈公積                                                                                            </t>
  </si>
  <si>
    <t xml:space="preserve">　土地                                                                                                </t>
  </si>
  <si>
    <t xml:space="preserve">　資本公積                                                                                            </t>
  </si>
  <si>
    <t xml:space="preserve">不動產、廠房及設備                                                                                  </t>
  </si>
  <si>
    <t xml:space="preserve">公積                                                                                                </t>
  </si>
  <si>
    <t xml:space="preserve">　　其他準備金                                                                                          </t>
  </si>
  <si>
    <t xml:space="preserve">　　基金                                                                                                </t>
  </si>
  <si>
    <t xml:space="preserve">　　退休及離職準備金                                                                                    </t>
  </si>
  <si>
    <t xml:space="preserve">　基金                                                                                                </t>
  </si>
  <si>
    <t xml:space="preserve">　準備金                                                                                              </t>
  </si>
  <si>
    <t xml:space="preserve">基金                                                                                                </t>
  </si>
  <si>
    <t xml:space="preserve">　　其他金融資產－非流動                                                                                </t>
  </si>
  <si>
    <t xml:space="preserve">淨值                                                                                                </t>
  </si>
  <si>
    <t xml:space="preserve">　　以成本衡量之金融資產－非流動                                                                        </t>
  </si>
  <si>
    <t xml:space="preserve">　　應付代管資產                                                                                        </t>
  </si>
  <si>
    <t xml:space="preserve">　非流動金融資產                                                                                      </t>
  </si>
  <si>
    <t xml:space="preserve">　　暫收及待結轉帳項                                                                                    </t>
  </si>
  <si>
    <t xml:space="preserve">投資、長期應收款、貸墊款及準備金                                                                    </t>
  </si>
  <si>
    <t xml:space="preserve">　　應付退休及離職金                                                                                    </t>
  </si>
  <si>
    <t xml:space="preserve">　　短期墊款                                                                                            </t>
  </si>
  <si>
    <t xml:space="preserve">　　存入保證金                                                                                          </t>
  </si>
  <si>
    <t xml:space="preserve">　短期貸墊款                                                                                          </t>
  </si>
  <si>
    <t xml:space="preserve">　什項負債                                                                                            </t>
  </si>
  <si>
    <t xml:space="preserve">　　遞延收入                                                                                            </t>
  </si>
  <si>
    <t xml:space="preserve">　　預付費用                                                                                            </t>
  </si>
  <si>
    <t xml:space="preserve">　遞延負債                                                                                            </t>
  </si>
  <si>
    <t xml:space="preserve">　　用品盤存                                                                                            </t>
  </si>
  <si>
    <t xml:space="preserve">其他負債                                                                                            </t>
  </si>
  <si>
    <t xml:space="preserve">　預付款項                                                                                            </t>
  </si>
  <si>
    <t xml:space="preserve">　　其他預收款                                                                                          </t>
  </si>
  <si>
    <t xml:space="preserve">　　其他應收款                                                                                          </t>
  </si>
  <si>
    <t xml:space="preserve">　　預收收入                                                                                            </t>
  </si>
  <si>
    <t xml:space="preserve">　　應收利息                                                                                            </t>
  </si>
  <si>
    <t xml:space="preserve">　預收款項                                                                                            </t>
  </si>
  <si>
    <t xml:space="preserve">　應收款項                                                                                            </t>
  </si>
  <si>
    <t xml:space="preserve">　　應付稅款                                                                                            </t>
  </si>
  <si>
    <t xml:space="preserve">　　其他金融資產－流動                                                                                  </t>
  </si>
  <si>
    <t xml:space="preserve">　　應付費用                                                                                            </t>
  </si>
  <si>
    <t xml:space="preserve">　流動金融資產                                                                                        </t>
  </si>
  <si>
    <t xml:space="preserve">　　應付代收款                                                                                          </t>
  </si>
  <si>
    <t xml:space="preserve">　　銀行存款                                                                                            </t>
  </si>
  <si>
    <t xml:space="preserve">　應付款項                                                                                            </t>
  </si>
  <si>
    <t xml:space="preserve">　現金                                                                                                </t>
  </si>
  <si>
    <t xml:space="preserve">流動負債                                                                                            </t>
  </si>
  <si>
    <t xml:space="preserve">流動資產                                                                                            </t>
  </si>
  <si>
    <t xml:space="preserve">負債                                                                                                </t>
  </si>
  <si>
    <t xml:space="preserve">資產                                                                                                </t>
  </si>
  <si>
    <t/>
  </si>
  <si>
    <t xml:space="preserve">合    計                                                                                            </t>
  </si>
  <si>
    <t>係成績單、學生證、服務證等工本費收入較預期增加所致。</t>
  </si>
  <si>
    <t>係教育部等專案補助計畫(含高等教育深耕計畫)收入較預期增加所致。</t>
  </si>
  <si>
    <t xml:space="preserve">　　　各項短絀                                                                  </t>
  </si>
  <si>
    <t xml:space="preserve">　　短絀、賠償與保險給付                                                        </t>
  </si>
  <si>
    <t xml:space="preserve">　　　競賽及交流活動費                                                          </t>
  </si>
  <si>
    <t xml:space="preserve">　　　補貼（償）、獎勵、慰問與救助（濟）                                        </t>
  </si>
  <si>
    <t xml:space="preserve">　　　捐助、補助與獎助                                                          </t>
  </si>
  <si>
    <t xml:space="preserve">　　　會費                                                                      </t>
  </si>
  <si>
    <t xml:space="preserve">　　會費、捐助、補助、分攤、救助（濟）與交流活動費                              </t>
  </si>
  <si>
    <t xml:space="preserve">　　　規 費                                                                     </t>
  </si>
  <si>
    <t xml:space="preserve">　　　特別稅課                                                                  </t>
  </si>
  <si>
    <t xml:space="preserve">　　　消費與行為稅                                                              </t>
  </si>
  <si>
    <t xml:space="preserve">　　　房屋稅                                                                    </t>
  </si>
  <si>
    <t xml:space="preserve">　　　土地稅                                                                    </t>
  </si>
  <si>
    <t xml:space="preserve">　　稅捐與規費（強制費）                                                        </t>
  </si>
  <si>
    <t xml:space="preserve">　　　攤銷                                                                      </t>
  </si>
  <si>
    <t xml:space="preserve">　　　其他折舊性資產折舊                                                        </t>
  </si>
  <si>
    <t xml:space="preserve">　　　不動產、廠房及設備折舊                                                    </t>
  </si>
  <si>
    <t xml:space="preserve">　　折舊、折耗及攤銷                                                            </t>
  </si>
  <si>
    <t xml:space="preserve">　　　什項設備租金                                                              </t>
  </si>
  <si>
    <t xml:space="preserve">　　　交通及運輸設備租金                                                        </t>
  </si>
  <si>
    <t xml:space="preserve">　　　機器租金                                                                  </t>
  </si>
  <si>
    <t xml:space="preserve">　　　房租                                                                      </t>
  </si>
  <si>
    <t xml:space="preserve">　　租金與利息                                                                  </t>
  </si>
  <si>
    <t xml:space="preserve">　　　用品消耗                                                                  </t>
  </si>
  <si>
    <t xml:space="preserve">　　　使用材料費                                                                </t>
  </si>
  <si>
    <t xml:space="preserve">　　材料及用品費                                                                </t>
  </si>
  <si>
    <t xml:space="preserve">　　　專業服務費                                                                </t>
  </si>
  <si>
    <t xml:space="preserve">　　　一般服務費                                                                </t>
  </si>
  <si>
    <t xml:space="preserve">　　　保險費                                                                    </t>
  </si>
  <si>
    <t xml:space="preserve">　　　修理保養及保固費                                                          </t>
  </si>
  <si>
    <t xml:space="preserve">　　　印刷裝訂與廣告費                                                          </t>
  </si>
  <si>
    <t xml:space="preserve">　　　旅運費                                                                    </t>
  </si>
  <si>
    <t xml:space="preserve">　　　郵電費                                                                    </t>
  </si>
  <si>
    <t xml:space="preserve">　　　水電費                                                                    </t>
  </si>
  <si>
    <t xml:space="preserve">　　服務費用                                                                    </t>
  </si>
  <si>
    <t xml:space="preserve">　　　福利費                                                                    </t>
  </si>
  <si>
    <t xml:space="preserve">　　　超時工作報酬                                                              </t>
  </si>
  <si>
    <t xml:space="preserve">　　　聘僱及兼職人員薪資                                                        </t>
  </si>
  <si>
    <t xml:space="preserve">　　用人費用                                                                    </t>
  </si>
  <si>
    <t xml:space="preserve">　雜項費用                                                                      </t>
  </si>
  <si>
    <t xml:space="preserve">其他業務外費用                                                                  </t>
  </si>
  <si>
    <t xml:space="preserve">　兌換短絀                                                                      </t>
  </si>
  <si>
    <t xml:space="preserve">財務費用                                                                        </t>
  </si>
  <si>
    <t xml:space="preserve">　雜項業務費用                                                                  </t>
  </si>
  <si>
    <t xml:space="preserve">其他業務費用                                                                    </t>
  </si>
  <si>
    <t xml:space="preserve">　　　分擔                                                                      </t>
  </si>
  <si>
    <t xml:space="preserve">　　　退休及卹償金                                                              </t>
  </si>
  <si>
    <t xml:space="preserve">　　　獎金                                                                      </t>
  </si>
  <si>
    <t xml:space="preserve">　　　正式員額薪資                                                              </t>
  </si>
  <si>
    <t xml:space="preserve">　管理費用及總務費用                                                            </t>
  </si>
  <si>
    <t xml:space="preserve">管理及總務費用                                                                  </t>
  </si>
  <si>
    <t xml:space="preserve">　學生公費及獎勵金                                                              </t>
  </si>
  <si>
    <t xml:space="preserve">其他業務成本                                                                    </t>
  </si>
  <si>
    <t xml:space="preserve">　推廣教育成本                                                                  </t>
  </si>
  <si>
    <t xml:space="preserve">　　　其他費用                                                                  </t>
  </si>
  <si>
    <t xml:space="preserve">　　其他                                                                        </t>
  </si>
  <si>
    <t xml:space="preserve">　　　地租及水租                                                                </t>
  </si>
  <si>
    <t xml:space="preserve">　建教合作成本                                                                  </t>
  </si>
  <si>
    <t xml:space="preserve">　　　公共關係費                                                                </t>
  </si>
  <si>
    <t xml:space="preserve">　教學研究及訓輔成本                                                            </t>
  </si>
  <si>
    <t xml:space="preserve">教學成本                                                                        </t>
  </si>
  <si>
    <t xml:space="preserve">　合    計                    </t>
  </si>
  <si>
    <t xml:space="preserve">　其他業務外費用              </t>
  </si>
  <si>
    <t xml:space="preserve">　其他業務費用                </t>
  </si>
  <si>
    <t xml:space="preserve">　管理及總務費用              </t>
  </si>
  <si>
    <t xml:space="preserve">　教學成本                    </t>
  </si>
  <si>
    <t xml:space="preserve">本年度提列折舊數              </t>
  </si>
  <si>
    <t xml:space="preserve">本年度期末帳面價值            </t>
  </si>
  <si>
    <t xml:space="preserve">減：本年度提列折舊數          </t>
  </si>
  <si>
    <t xml:space="preserve">加減：調整欄                  </t>
  </si>
  <si>
    <t xml:space="preserve">減：本年度減少資產價值        </t>
  </si>
  <si>
    <t xml:space="preserve">加：本年度新增資產價值        </t>
  </si>
  <si>
    <t xml:space="preserve">上年度期末帳面價值            </t>
  </si>
  <si>
    <t xml:space="preserve">減：以前年度已提折舊數        </t>
  </si>
  <si>
    <t xml:space="preserve">原值                          </t>
  </si>
  <si>
    <t xml:space="preserve">合    計                                                    </t>
  </si>
  <si>
    <t xml:space="preserve">　　訂購機件-什項設備                                       </t>
  </si>
  <si>
    <t xml:space="preserve">　　什項設備                                                </t>
  </si>
  <si>
    <t xml:space="preserve">　什項設備                                                  </t>
  </si>
  <si>
    <t xml:space="preserve">　　交通及運輸設備                                          </t>
  </si>
  <si>
    <t xml:space="preserve">　交通及運輸設備                                            </t>
  </si>
  <si>
    <t xml:space="preserve">　　訂購機件-機械及設備                                     </t>
  </si>
  <si>
    <t xml:space="preserve">　　機械及設備                                              </t>
  </si>
  <si>
    <t xml:space="preserve">　機械及設備                                                </t>
  </si>
  <si>
    <t xml:space="preserve">　　房屋及建築                                              </t>
  </si>
  <si>
    <t xml:space="preserve">　房屋及建築                                                </t>
  </si>
  <si>
    <t xml:space="preserve">不動產、廠房及設備                                          </t>
  </si>
  <si>
    <t xml:space="preserve">自籌收入支應                                                </t>
  </si>
  <si>
    <t xml:space="preserve">　　土地改良物                                              </t>
  </si>
  <si>
    <t xml:space="preserve">　土地改良物                                                </t>
  </si>
  <si>
    <t xml:space="preserve">政府補助收入支應                                            </t>
  </si>
  <si>
    <t xml:space="preserve">撥入受贈及整理                                              </t>
  </si>
  <si>
    <t xml:space="preserve">　訂購機件-什項設備                                                                                   </t>
  </si>
  <si>
    <t xml:space="preserve">什項設備                                                                                            </t>
  </si>
  <si>
    <t xml:space="preserve">交通及運輸設備                                                                                      </t>
  </si>
  <si>
    <t xml:space="preserve">　訂購機件-機械及設備                                                                                 </t>
  </si>
  <si>
    <t xml:space="preserve">機械及設備                                                                                          </t>
  </si>
  <si>
    <t xml:space="preserve">房屋及建築                                                                                          </t>
  </si>
  <si>
    <t xml:space="preserve">土地改良物                                                                                          </t>
  </si>
  <si>
    <t>一般建築及設備計畫</t>
  </si>
  <si>
    <t xml:space="preserve">人  </t>
  </si>
  <si>
    <t xml:space="preserve">　大專院校                      </t>
  </si>
  <si>
    <t xml:space="preserve">教學訓輔                        </t>
  </si>
  <si>
    <t xml:space="preserve">期末基金數額                            </t>
  </si>
  <si>
    <t xml:space="preserve">　　其他                                </t>
  </si>
  <si>
    <t xml:space="preserve">　　折減基金繳庫                        </t>
  </si>
  <si>
    <t xml:space="preserve">　　填補短絀                            </t>
  </si>
  <si>
    <t xml:space="preserve">　減：                                  </t>
  </si>
  <si>
    <t xml:space="preserve">　　國庫增撥數                          </t>
  </si>
  <si>
    <t xml:space="preserve">　　以代管國有財產撥充                  </t>
  </si>
  <si>
    <t xml:space="preserve">　　賸餘撥充                            </t>
  </si>
  <si>
    <t xml:space="preserve">　　以前年度公積撥充                    </t>
  </si>
  <si>
    <t xml:space="preserve">　加：                                  </t>
  </si>
  <si>
    <t xml:space="preserve">期初基金數額                            </t>
  </si>
  <si>
    <t xml:space="preserve">中正育成股份有限公司                                                                                </t>
  </si>
  <si>
    <t xml:space="preserve">奈捷生物科技股份有限公司                                                                            </t>
  </si>
  <si>
    <t xml:space="preserve">  兼任              </t>
  </si>
  <si>
    <t xml:space="preserve">兼任人員            </t>
  </si>
  <si>
    <t xml:space="preserve">  運動教練          </t>
  </si>
  <si>
    <t xml:space="preserve">運動教練人員        </t>
  </si>
  <si>
    <t xml:space="preserve">  教師              </t>
  </si>
  <si>
    <t xml:space="preserve">教師人員            </t>
  </si>
  <si>
    <t xml:space="preserve">  駕駛              </t>
  </si>
  <si>
    <t xml:space="preserve">  工友              </t>
  </si>
  <si>
    <t xml:space="preserve">  技工              </t>
  </si>
  <si>
    <t xml:space="preserve">  駐衛警            </t>
  </si>
  <si>
    <t xml:space="preserve">  職員              </t>
  </si>
  <si>
    <t xml:space="preserve">專任人員            </t>
  </si>
  <si>
    <t xml:space="preserve">業務支出部分        </t>
  </si>
  <si>
    <t xml:space="preserve">合    計            </t>
  </si>
  <si>
    <t xml:space="preserve">    兼任人員                  </t>
  </si>
  <si>
    <t xml:space="preserve">    正式人員                  </t>
  </si>
  <si>
    <t xml:space="preserve">  其他業務外費用              </t>
  </si>
  <si>
    <t xml:space="preserve">  其他業務費用                </t>
  </si>
  <si>
    <t xml:space="preserve">  管理及總務費用              </t>
  </si>
  <si>
    <t xml:space="preserve">  教學成本                    </t>
  </si>
  <si>
    <t xml:space="preserve">　其他費用                                                                                            </t>
  </si>
  <si>
    <t xml:space="preserve">其他                                                                                                </t>
  </si>
  <si>
    <t xml:space="preserve">　各項短絀                                                                                            </t>
  </si>
  <si>
    <t xml:space="preserve">短絀、賠償與保險給付                                                                                </t>
  </si>
  <si>
    <t xml:space="preserve">　競賽及交流活動費                                                                                    </t>
  </si>
  <si>
    <t xml:space="preserve">　補貼（償）、獎勵、慰問與救助（濟）                                                                  </t>
  </si>
  <si>
    <t xml:space="preserve">　分擔                                                                                                </t>
  </si>
  <si>
    <t xml:space="preserve">　捐助、補助與獎助                                                                                    </t>
  </si>
  <si>
    <t xml:space="preserve">　會費                                                                                                </t>
  </si>
  <si>
    <t xml:space="preserve">會費、捐助、補助、分攤、救助（濟）與交流活動費                                                      </t>
  </si>
  <si>
    <t xml:space="preserve">　規 費                                                                                               </t>
  </si>
  <si>
    <t xml:space="preserve">　特別稅課                                                                                            </t>
  </si>
  <si>
    <t xml:space="preserve">　消費與行為稅                                                                                        </t>
  </si>
  <si>
    <t xml:space="preserve">　房屋稅                                                                                              </t>
  </si>
  <si>
    <t xml:space="preserve">　土地稅                                                                                              </t>
  </si>
  <si>
    <t xml:space="preserve">稅捐與規費（強制費）                                                                                </t>
  </si>
  <si>
    <t xml:space="preserve">　攤銷                                                                                                </t>
  </si>
  <si>
    <t xml:space="preserve">　其他折舊性資產折舊                                                                                  </t>
  </si>
  <si>
    <t xml:space="preserve">　不動產、廠房及設備折舊                                                                              </t>
  </si>
  <si>
    <t xml:space="preserve">折舊、折耗及攤銷                                                                                    </t>
  </si>
  <si>
    <t xml:space="preserve">　什項設備租金                                                                                        </t>
  </si>
  <si>
    <t xml:space="preserve">　交通及運輸設備租金                                                                                  </t>
  </si>
  <si>
    <t xml:space="preserve">　機器租金                                                                                            </t>
  </si>
  <si>
    <t xml:space="preserve">　房租                                                                                                </t>
  </si>
  <si>
    <t xml:space="preserve">　地租及水租                                                                                          </t>
  </si>
  <si>
    <t xml:space="preserve">租金與利息                                                                                          </t>
  </si>
  <si>
    <t xml:space="preserve">　用品消耗                                                                                            </t>
  </si>
  <si>
    <t xml:space="preserve">　使用材料費                                                                                          </t>
  </si>
  <si>
    <t xml:space="preserve">材料及用品費                                                                                        </t>
  </si>
  <si>
    <t xml:space="preserve">　公共關係費                                                                                          </t>
  </si>
  <si>
    <t xml:space="preserve">　專業服務費                                                                                          </t>
  </si>
  <si>
    <t xml:space="preserve">　一般服務費                                                                                          </t>
  </si>
  <si>
    <t xml:space="preserve">　保險費                                                                                              </t>
  </si>
  <si>
    <t xml:space="preserve">　修理保養及保固費                                                                                    </t>
  </si>
  <si>
    <t xml:space="preserve">　印刷裝訂與廣告費                                                                                    </t>
  </si>
  <si>
    <t xml:space="preserve">　旅運費                                                                                              </t>
  </si>
  <si>
    <t xml:space="preserve">　郵電費                                                                                              </t>
  </si>
  <si>
    <t xml:space="preserve">　水電費                                                                                              </t>
  </si>
  <si>
    <t xml:space="preserve">服務費用                                                                                            </t>
  </si>
  <si>
    <t xml:space="preserve">　福利費                                                                                              </t>
  </si>
  <si>
    <t xml:space="preserve">　退休及卹償金                                                                                        </t>
  </si>
  <si>
    <t xml:space="preserve">　獎金                                                                                                </t>
  </si>
  <si>
    <t xml:space="preserve">　超時工作報酬                                                                                        </t>
  </si>
  <si>
    <t xml:space="preserve">　聘僱及兼職人員薪資                                                                                  </t>
  </si>
  <si>
    <t xml:space="preserve">　正式員額薪資                                                                                        </t>
  </si>
  <si>
    <t xml:space="preserve">用人費用                                                                                            </t>
  </si>
  <si>
    <t xml:space="preserve">　宿舍折舊                                                                                            </t>
  </si>
  <si>
    <t xml:space="preserve">　講課鐘點、稿費、出席審查及查詢費                                                                    </t>
  </si>
  <si>
    <t xml:space="preserve">　專技人員酬金                                                                                        </t>
  </si>
  <si>
    <t xml:space="preserve">　計時與計件人員酬金                                                                                  </t>
  </si>
  <si>
    <t xml:space="preserve">　宿舍保險費                                                                                          </t>
  </si>
  <si>
    <t xml:space="preserve">　宿舍修護費                                                                                          </t>
  </si>
  <si>
    <t xml:space="preserve">　宿舍水費                                                                                            </t>
  </si>
  <si>
    <t xml:space="preserve">　宿舍電費                                                                                            </t>
  </si>
  <si>
    <t>統計所需項目</t>
  </si>
  <si>
    <t xml:space="preserve">　業務宣導費                                                                                          </t>
  </si>
  <si>
    <t xml:space="preserve">　廣告費                                                                                              </t>
  </si>
  <si>
    <t xml:space="preserve">　國外旅費                                                                                            </t>
  </si>
  <si>
    <t>管制性項目</t>
  </si>
  <si>
    <t>國立中正大學校務基金</t>
    <phoneticPr fontId="8" type="noConversion"/>
  </si>
  <si>
    <t>收支餘絀表</t>
    <phoneticPr fontId="2" type="noConversion"/>
  </si>
  <si>
    <t>單位:新臺幣元</t>
    <phoneticPr fontId="2" type="noConversion"/>
  </si>
  <si>
    <t>科        目</t>
    <phoneticPr fontId="2" type="noConversion"/>
  </si>
  <si>
    <t>本 年 度 預 算 數</t>
    <phoneticPr fontId="2" type="noConversion"/>
  </si>
  <si>
    <t>本年度決算數</t>
    <phoneticPr fontId="2" type="noConversion"/>
  </si>
  <si>
    <r>
      <t>比較增</t>
    </r>
    <r>
      <rPr>
        <sz val="12"/>
        <rFont val="Times New Roman"/>
        <family val="1"/>
      </rPr>
      <t>(+)</t>
    </r>
    <r>
      <rPr>
        <sz val="12"/>
        <rFont val="細明體"/>
        <family val="3"/>
        <charset val="136"/>
      </rPr>
      <t>減(-)</t>
    </r>
    <phoneticPr fontId="2" type="noConversion"/>
  </si>
  <si>
    <t>上年度決算數</t>
    <phoneticPr fontId="2" type="noConversion"/>
  </si>
  <si>
    <t>政府補助
收　　入</t>
    <phoneticPr fontId="2" type="noConversion"/>
  </si>
  <si>
    <t>自籌收入</t>
    <phoneticPr fontId="2" type="noConversion"/>
  </si>
  <si>
    <t>合　　　計</t>
    <phoneticPr fontId="2" type="noConversion"/>
  </si>
  <si>
    <t>金    額</t>
    <phoneticPr fontId="2" type="noConversion"/>
  </si>
  <si>
    <t>％</t>
    <phoneticPr fontId="2" type="noConversion"/>
  </si>
  <si>
    <t>餘絀撥補表</t>
    <phoneticPr fontId="2" type="noConversion"/>
  </si>
  <si>
    <t>項        目</t>
    <phoneticPr fontId="2" type="noConversion"/>
  </si>
  <si>
    <r>
      <t>比較增</t>
    </r>
    <r>
      <rPr>
        <sz val="12"/>
        <rFont val="細明體"/>
        <family val="3"/>
        <charset val="136"/>
      </rPr>
      <t>減</t>
    </r>
    <phoneticPr fontId="2" type="noConversion"/>
  </si>
  <si>
    <t>現金流量表</t>
    <phoneticPr fontId="2" type="noConversion"/>
  </si>
  <si>
    <t>預 算 數</t>
    <phoneticPr fontId="2" type="noConversion"/>
  </si>
  <si>
    <t>決算數</t>
    <phoneticPr fontId="2" type="noConversion"/>
  </si>
  <si>
    <r>
      <t>比較增</t>
    </r>
    <r>
      <rPr>
        <sz val="12"/>
        <rFont val="Times New Roman"/>
        <family val="1"/>
      </rPr>
      <t>(+)</t>
    </r>
    <r>
      <rPr>
        <sz val="12"/>
        <rFont val="細明體"/>
        <family val="3"/>
        <charset val="136"/>
      </rPr>
      <t>減(-)數</t>
    </r>
    <phoneticPr fontId="2" type="noConversion"/>
  </si>
  <si>
    <t xml:space="preserve">　　　處理資產短絀（賸餘）                                                                                </t>
  </si>
  <si>
    <t xml:space="preserve">　　增加流動金融資產及短期貸墊款                                                                        </t>
  </si>
  <si>
    <t xml:space="preserve">　　　增加短期墊款                                                                                        </t>
  </si>
  <si>
    <t xml:space="preserve">　　　增加準備金                                                                                          </t>
  </si>
  <si>
    <t xml:space="preserve">　　不動產、廠房及設備與應付未付數同額增加(+)或減少(-)之金額                                            </t>
  </si>
  <si>
    <t xml:space="preserve">　　　　購建中固定資產                                                                                      </t>
  </si>
  <si>
    <t>平衡表</t>
    <phoneticPr fontId="2" type="noConversion"/>
  </si>
  <si>
    <t xml:space="preserve">　　其他應付款                                                                                          </t>
  </si>
  <si>
    <t xml:space="preserve">　　備供出售金融資產－非流動                                                                            </t>
  </si>
  <si>
    <t xml:space="preserve">　　備供出售金融資產評價調整－非流動                                                                    </t>
  </si>
  <si>
    <t xml:space="preserve">　　備供出售金融資產未實現餘絀                                                                          </t>
  </si>
  <si>
    <t>業務收入明細表</t>
    <phoneticPr fontId="8" type="noConversion"/>
  </si>
  <si>
    <t>單位:新臺幣元</t>
    <phoneticPr fontId="8" type="noConversion"/>
  </si>
  <si>
    <t>科    目</t>
    <phoneticPr fontId="8" type="noConversion"/>
  </si>
  <si>
    <t>預 算 數</t>
    <phoneticPr fontId="8" type="noConversion"/>
  </si>
  <si>
    <t>決 算  數</t>
    <phoneticPr fontId="8" type="noConversion"/>
  </si>
  <si>
    <t>決算數與預算數
比較增(+)減(-)</t>
    <phoneticPr fontId="8" type="noConversion"/>
  </si>
  <si>
    <r>
      <t>說</t>
    </r>
    <r>
      <rPr>
        <sz val="12"/>
        <rFont val="Times New Roman"/>
        <family val="1"/>
      </rPr>
      <t xml:space="preserve">    </t>
    </r>
    <r>
      <rPr>
        <sz val="12"/>
        <rFont val="細明體"/>
        <family val="3"/>
        <charset val="136"/>
      </rPr>
      <t>明</t>
    </r>
    <phoneticPr fontId="8" type="noConversion"/>
  </si>
  <si>
    <r>
      <t>金</t>
    </r>
    <r>
      <rPr>
        <sz val="12"/>
        <rFont val="Times New Roman"/>
        <family val="1"/>
      </rPr>
      <t xml:space="preserve">  </t>
    </r>
    <r>
      <rPr>
        <sz val="12"/>
        <rFont val="細明體"/>
        <family val="3"/>
        <charset val="136"/>
      </rPr>
      <t>額</t>
    </r>
    <phoneticPr fontId="8" type="noConversion"/>
  </si>
  <si>
    <t>％</t>
    <phoneticPr fontId="8" type="noConversion"/>
  </si>
  <si>
    <t xml:space="preserve">_x000D_
</t>
  </si>
  <si>
    <t>教學成本明細表</t>
    <phoneticPr fontId="8" type="noConversion"/>
  </si>
  <si>
    <t>決  算  數</t>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</si>
  <si>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</si>
  <si>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備  註</t>
    <phoneticPr fontId="2" type="noConversion"/>
  </si>
  <si>
    <t>政府補助
收入支應</t>
    <phoneticPr fontId="2" type="noConversion"/>
  </si>
  <si>
    <t>自籌收入
支　　應</t>
    <phoneticPr fontId="2" type="noConversion"/>
  </si>
  <si>
    <t>合　　計</t>
    <phoneticPr fontId="2" type="noConversion"/>
  </si>
  <si>
    <r>
      <t>金</t>
    </r>
    <r>
      <rPr>
        <sz val="12"/>
        <rFont val="Times New Roman"/>
        <family val="1"/>
      </rPr>
      <t xml:space="preserve">  </t>
    </r>
    <r>
      <rPr>
        <sz val="12"/>
        <rFont val="細明體"/>
        <family val="3"/>
        <charset val="136"/>
      </rPr>
      <t>　額</t>
    </r>
    <phoneticPr fontId="8" type="noConversion"/>
  </si>
  <si>
    <t>其他業務成本明細表</t>
    <phoneticPr fontId="8" type="noConversion"/>
  </si>
  <si>
    <t>管理及總務費用明細表</t>
    <phoneticPr fontId="8" type="noConversion"/>
  </si>
  <si>
    <t>其他業務費用明細表</t>
    <phoneticPr fontId="8" type="noConversion"/>
  </si>
  <si>
    <t>財務費用明細表</t>
    <phoneticPr fontId="8" type="noConversion"/>
  </si>
  <si>
    <t>其他業務外費用明細表</t>
    <phoneticPr fontId="8" type="noConversion"/>
  </si>
  <si>
    <t xml:space="preserve">　財產交易短絀                                                                  </t>
  </si>
  <si>
    <t>國立中正大學校務基金</t>
    <phoneticPr fontId="2" type="noConversion"/>
  </si>
  <si>
    <t>資產折舊明細表</t>
    <phoneticPr fontId="2" type="noConversion"/>
  </si>
  <si>
    <t>不動產、廠房及設備</t>
    <phoneticPr fontId="2" type="noConversion"/>
  </si>
  <si>
    <t>投資性
不動產</t>
    <phoneticPr fontId="2" type="noConversion"/>
  </si>
  <si>
    <t>其他</t>
    <phoneticPr fontId="2" type="noConversion"/>
  </si>
  <si>
    <t>合    計</t>
    <phoneticPr fontId="2" type="noConversion"/>
  </si>
  <si>
    <t>土    地
改 良 物</t>
    <phoneticPr fontId="2" type="noConversion"/>
  </si>
  <si>
    <t>房 屋 及
建    築</t>
    <phoneticPr fontId="2" type="noConversion"/>
  </si>
  <si>
    <t>機 械 及
設    備</t>
    <phoneticPr fontId="2" type="noConversion"/>
  </si>
  <si>
    <t>交 通 及
運輸設備</t>
    <phoneticPr fontId="2" type="noConversion"/>
  </si>
  <si>
    <t>什項設備</t>
    <phoneticPr fontId="2" type="noConversion"/>
  </si>
  <si>
    <t>租賃資產</t>
    <phoneticPr fontId="2" type="noConversion"/>
  </si>
  <si>
    <t>租賃權益
改    良</t>
    <phoneticPr fontId="2" type="noConversion"/>
  </si>
  <si>
    <t>生產性
植  物</t>
    <phoneticPr fontId="2" type="noConversion"/>
  </si>
  <si>
    <t>資產報廢明細表</t>
    <phoneticPr fontId="2" type="noConversion"/>
  </si>
  <si>
    <t>科          目</t>
    <phoneticPr fontId="8" type="noConversion"/>
  </si>
  <si>
    <t xml:space="preserve">報廢損失
預算數
</t>
    <phoneticPr fontId="2" type="noConversion"/>
  </si>
  <si>
    <t>比較增減</t>
    <phoneticPr fontId="2" type="noConversion"/>
  </si>
  <si>
    <t>帳  面  價  值</t>
    <phoneticPr fontId="8" type="noConversion"/>
  </si>
  <si>
    <t>殘餘價值</t>
    <phoneticPr fontId="8" type="noConversion"/>
  </si>
  <si>
    <t>未實現重估
增值減少數</t>
    <phoneticPr fontId="2" type="noConversion"/>
  </si>
  <si>
    <t>報廢短絀</t>
    <phoneticPr fontId="8" type="noConversion"/>
  </si>
  <si>
    <t>金額</t>
    <phoneticPr fontId="2" type="noConversion"/>
  </si>
  <si>
    <t>%</t>
    <phoneticPr fontId="8" type="noConversion"/>
  </si>
  <si>
    <t>成 本 或
重估價值</t>
    <phoneticPr fontId="8" type="noConversion"/>
  </si>
  <si>
    <t>已  提
折舊額</t>
    <phoneticPr fontId="8" type="noConversion"/>
  </si>
  <si>
    <t>淨  額</t>
    <phoneticPr fontId="8" type="noConversion"/>
  </si>
  <si>
    <t>固定資產建設改良擴充明細表</t>
    <phoneticPr fontId="2" type="noConversion"/>
  </si>
  <si>
    <r>
      <t>可</t>
    </r>
    <r>
      <rPr>
        <sz val="12"/>
        <rFont val="Times New Roman"/>
        <family val="1"/>
      </rPr>
      <t xml:space="preserve">        </t>
    </r>
    <r>
      <rPr>
        <sz val="12"/>
        <rFont val="細明體"/>
        <family val="3"/>
        <charset val="136"/>
      </rPr>
      <t>用</t>
    </r>
    <r>
      <rPr>
        <sz val="12"/>
        <rFont val="Times New Roman"/>
        <family val="1"/>
      </rPr>
      <t xml:space="preserve">        </t>
    </r>
    <r>
      <rPr>
        <sz val="12"/>
        <rFont val="細明體"/>
        <family val="3"/>
        <charset val="136"/>
      </rPr>
      <t>預</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</si>
  <si>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t>比較增減數</t>
    <phoneticPr fontId="8" type="noConversion"/>
  </si>
  <si>
    <t>本年度保留數</t>
    <phoneticPr fontId="8" type="noConversion"/>
  </si>
  <si>
    <t>以前年度保留數</t>
    <phoneticPr fontId="8" type="noConversion"/>
  </si>
  <si>
    <t>本年度預算數</t>
    <phoneticPr fontId="8" type="noConversion"/>
  </si>
  <si>
    <t>本年度奉准
先行辦理數</t>
    <phoneticPr fontId="8" type="noConversion"/>
  </si>
  <si>
    <r>
      <t>調</t>
    </r>
    <r>
      <rPr>
        <sz val="12"/>
        <rFont val="Times New Roman"/>
        <family val="1"/>
      </rPr>
      <t xml:space="preserve">  </t>
    </r>
    <r>
      <rPr>
        <sz val="12"/>
        <rFont val="細明體"/>
        <family val="3"/>
        <charset val="136"/>
      </rPr>
      <t>整</t>
    </r>
    <r>
      <rPr>
        <sz val="12"/>
        <rFont val="Times New Roman"/>
        <family val="1"/>
      </rPr>
      <t xml:space="preserve">  </t>
    </r>
    <r>
      <rPr>
        <sz val="12"/>
        <rFont val="細明體"/>
        <family val="3"/>
        <charset val="136"/>
      </rPr>
      <t>數</t>
    </r>
    <phoneticPr fontId="8" type="noConversion"/>
  </si>
  <si>
    <r>
      <t>合</t>
    </r>
    <r>
      <rPr>
        <sz val="12"/>
        <rFont val="Times New Roman"/>
        <family val="1"/>
      </rPr>
      <t xml:space="preserve">    </t>
    </r>
    <r>
      <rPr>
        <sz val="12"/>
        <rFont val="細明體"/>
        <family val="3"/>
        <charset val="136"/>
      </rPr>
      <t>計</t>
    </r>
    <phoneticPr fontId="8" type="noConversion"/>
  </si>
  <si>
    <t>固定資產建設改良擴充計畫預算與實際進度比較表</t>
    <phoneticPr fontId="2" type="noConversion"/>
  </si>
  <si>
    <t>計畫名稱</t>
    <phoneticPr fontId="8" type="noConversion"/>
  </si>
  <si>
    <t>全    部    計    畫</t>
    <phoneticPr fontId="8" type="noConversion"/>
  </si>
  <si>
    <t>預                    算                    數</t>
    <phoneticPr fontId="8" type="noConversion"/>
  </si>
  <si>
    <t>決          算          數</t>
    <phoneticPr fontId="8" type="noConversion"/>
  </si>
  <si>
    <t>未達成或超預算之原因</t>
    <phoneticPr fontId="8" type="noConversion"/>
  </si>
  <si>
    <t>金    額</t>
    <phoneticPr fontId="8" type="noConversion"/>
  </si>
  <si>
    <t>目標能量</t>
    <phoneticPr fontId="8" type="noConversion"/>
  </si>
  <si>
    <t>進度起
迄年月</t>
    <phoneticPr fontId="8" type="noConversion"/>
  </si>
  <si>
    <t>可          用          預          算          數</t>
    <phoneticPr fontId="8" type="noConversion"/>
  </si>
  <si>
    <t>截至本年度累計數</t>
    <phoneticPr fontId="8" type="noConversion"/>
  </si>
  <si>
    <t>本  年  度
金      額</t>
    <phoneticPr fontId="8" type="noConversion"/>
  </si>
  <si>
    <t>本年度
金額占
可用預
算數％</t>
    <phoneticPr fontId="8" type="noConversion"/>
  </si>
  <si>
    <t>截至本年
度累計數
金　　額</t>
    <phoneticPr fontId="8" type="noConversion"/>
  </si>
  <si>
    <t>截至本年
度累計決
算數佔累
計預算數
％</t>
    <phoneticPr fontId="8" type="noConversion"/>
  </si>
  <si>
    <t>合    計</t>
    <phoneticPr fontId="8" type="noConversion"/>
  </si>
  <si>
    <t>占全部
計畫％</t>
    <phoneticPr fontId="8" type="noConversion"/>
  </si>
  <si>
    <t>主要營運項目執行績效摘要表</t>
    <phoneticPr fontId="2" type="noConversion"/>
  </si>
  <si>
    <t>項    目</t>
    <phoneticPr fontId="8" type="noConversion"/>
  </si>
  <si>
    <t>單位</t>
    <phoneticPr fontId="8" type="noConversion"/>
  </si>
  <si>
    <r>
      <t>決</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</si>
  <si>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</si>
  <si>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備　　　　　　　　註</t>
    <phoneticPr fontId="8" type="noConversion"/>
  </si>
  <si>
    <t>數量</t>
    <phoneticPr fontId="8" type="noConversion"/>
  </si>
  <si>
    <r>
      <t>金</t>
    </r>
    <r>
      <rPr>
        <sz val="12"/>
        <rFont val="Times New Roman"/>
        <family val="1"/>
      </rPr>
      <t xml:space="preserve">      </t>
    </r>
    <r>
      <rPr>
        <sz val="12"/>
        <rFont val="細明體"/>
        <family val="3"/>
        <charset val="136"/>
      </rPr>
      <t>額</t>
    </r>
    <phoneticPr fontId="8" type="noConversion"/>
  </si>
  <si>
    <t>基金數額增減明細表</t>
    <phoneticPr fontId="2" type="noConversion"/>
  </si>
  <si>
    <t>項            目</t>
    <phoneticPr fontId="2" type="noConversion"/>
  </si>
  <si>
    <t>決 算 數</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</si>
  <si>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2" type="noConversion"/>
  </si>
  <si>
    <t>備          註</t>
    <phoneticPr fontId="2" type="noConversion"/>
  </si>
  <si>
    <t>資金轉投資及其餘絀明細表</t>
    <phoneticPr fontId="2" type="noConversion"/>
  </si>
  <si>
    <t>轉投資事業名稱</t>
    <phoneticPr fontId="8" type="noConversion"/>
  </si>
  <si>
    <t>期末資本額</t>
    <phoneticPr fontId="8" type="noConversion"/>
  </si>
  <si>
    <r>
      <t>備</t>
    </r>
    <r>
      <rPr>
        <sz val="12"/>
        <rFont val="Times New Roman"/>
        <family val="1"/>
      </rPr>
      <t xml:space="preserve">    </t>
    </r>
    <r>
      <rPr>
        <sz val="12"/>
        <rFont val="細明體"/>
        <family val="3"/>
        <charset val="136"/>
      </rPr>
      <t>註</t>
    </r>
    <phoneticPr fontId="8" type="noConversion"/>
  </si>
  <si>
    <t xml:space="preserve">品印三維科技股份有限公司                                                                            </t>
  </si>
  <si>
    <t xml:space="preserve">中華電信股份有限公司                                                                                </t>
  </si>
  <si>
    <t xml:space="preserve">台灣積體電路製造股份有限公司                                                                        </t>
  </si>
  <si>
    <t>員 工 人 數 彙 計 表</t>
    <phoneticPr fontId="2" type="noConversion"/>
  </si>
  <si>
    <t>單位:人</t>
    <phoneticPr fontId="2" type="noConversion"/>
  </si>
  <si>
    <t>項      目</t>
    <phoneticPr fontId="2" type="noConversion"/>
  </si>
  <si>
    <t>預算數</t>
    <phoneticPr fontId="2" type="noConversion"/>
  </si>
  <si>
    <t>用 人 費 用 彙 計 表</t>
    <phoneticPr fontId="2" type="noConversion"/>
  </si>
  <si>
    <t>預                              算                              數</t>
    <phoneticPr fontId="8" type="noConversion"/>
  </si>
  <si>
    <t>正式員額薪資</t>
    <phoneticPr fontId="8" type="noConversion"/>
  </si>
  <si>
    <t>聘僱人員薪資</t>
    <phoneticPr fontId="8" type="noConversion"/>
  </si>
  <si>
    <t>超時工作報酬</t>
    <phoneticPr fontId="8" type="noConversion"/>
  </si>
  <si>
    <r>
      <t>津</t>
    </r>
    <r>
      <rPr>
        <sz val="12"/>
        <rFont val="Times New Roman"/>
        <family val="1"/>
      </rPr>
      <t xml:space="preserve">      </t>
    </r>
    <r>
      <rPr>
        <sz val="12"/>
        <rFont val="細明體"/>
        <family val="3"/>
        <charset val="136"/>
      </rPr>
      <t>貼</t>
    </r>
    <phoneticPr fontId="8" type="noConversion"/>
  </si>
  <si>
    <r>
      <t>獎</t>
    </r>
    <r>
      <rPr>
        <sz val="12"/>
        <rFont val="Times New Roman"/>
        <family val="1"/>
      </rPr>
      <t xml:space="preserve">    </t>
    </r>
    <r>
      <rPr>
        <sz val="12"/>
        <rFont val="細明體"/>
        <family val="3"/>
        <charset val="136"/>
      </rPr>
      <t>金</t>
    </r>
    <phoneticPr fontId="8" type="noConversion"/>
  </si>
  <si>
    <t>退休及卹償金</t>
    <phoneticPr fontId="8" type="noConversion"/>
  </si>
  <si>
    <r>
      <t>資</t>
    </r>
    <r>
      <rPr>
        <sz val="12"/>
        <rFont val="Times New Roman"/>
        <family val="1"/>
      </rPr>
      <t xml:space="preserve">  </t>
    </r>
    <r>
      <rPr>
        <sz val="12"/>
        <rFont val="細明體"/>
        <family val="3"/>
        <charset val="136"/>
      </rPr>
      <t>遣</t>
    </r>
    <r>
      <rPr>
        <sz val="12"/>
        <rFont val="Times New Roman"/>
        <family val="1"/>
      </rPr>
      <t xml:space="preserve">  </t>
    </r>
    <r>
      <rPr>
        <sz val="12"/>
        <rFont val="細明體"/>
        <family val="3"/>
        <charset val="136"/>
      </rPr>
      <t>費</t>
    </r>
    <phoneticPr fontId="8" type="noConversion"/>
  </si>
  <si>
    <r>
      <t>福</t>
    </r>
    <r>
      <rPr>
        <sz val="12"/>
        <rFont val="Times New Roman"/>
        <family val="1"/>
      </rPr>
      <t xml:space="preserve">  </t>
    </r>
    <r>
      <rPr>
        <sz val="12"/>
        <rFont val="細明體"/>
        <family val="3"/>
        <charset val="136"/>
      </rPr>
      <t>利</t>
    </r>
    <r>
      <rPr>
        <sz val="12"/>
        <rFont val="Times New Roman"/>
        <family val="1"/>
      </rPr>
      <t xml:space="preserve">  </t>
    </r>
    <r>
      <rPr>
        <sz val="12"/>
        <rFont val="細明體"/>
        <family val="3"/>
        <charset val="136"/>
      </rPr>
      <t>費</t>
    </r>
    <phoneticPr fontId="8" type="noConversion"/>
  </si>
  <si>
    <r>
      <t>提</t>
    </r>
    <r>
      <rPr>
        <sz val="12"/>
        <rFont val="Times New Roman"/>
        <family val="1"/>
      </rPr>
      <t xml:space="preserve">  </t>
    </r>
    <r>
      <rPr>
        <sz val="12"/>
        <rFont val="細明體"/>
        <family val="3"/>
        <charset val="136"/>
      </rPr>
      <t>繳</t>
    </r>
    <r>
      <rPr>
        <sz val="12"/>
        <rFont val="Times New Roman"/>
        <family val="1"/>
      </rPr>
      <t xml:space="preserve">  </t>
    </r>
    <r>
      <rPr>
        <sz val="12"/>
        <rFont val="細明體"/>
        <family val="3"/>
        <charset val="136"/>
      </rPr>
      <t>費</t>
    </r>
    <phoneticPr fontId="8" type="noConversion"/>
  </si>
  <si>
    <r>
      <t>合</t>
    </r>
    <r>
      <rPr>
        <sz val="12"/>
        <rFont val="Times New Roman"/>
        <family val="1"/>
      </rPr>
      <t xml:space="preserve">      </t>
    </r>
    <r>
      <rPr>
        <sz val="12"/>
        <rFont val="細明體"/>
        <family val="3"/>
        <charset val="136"/>
      </rPr>
      <t>計</t>
    </r>
    <phoneticPr fontId="8" type="noConversion"/>
  </si>
  <si>
    <t>兼任人員
用人費用</t>
    <phoneticPr fontId="8" type="noConversion"/>
  </si>
  <si>
    <r>
      <t>總</t>
    </r>
    <r>
      <rPr>
        <sz val="12"/>
        <rFont val="Times New Roman"/>
        <family val="1"/>
      </rPr>
      <t xml:space="preserve">      </t>
    </r>
    <r>
      <rPr>
        <sz val="12"/>
        <rFont val="細明體"/>
        <family val="3"/>
        <charset val="136"/>
      </rPr>
      <t>計</t>
    </r>
    <phoneticPr fontId="8" type="noConversion"/>
  </si>
  <si>
    <t>用 人 費 用 彙 計 表(續)</t>
    <phoneticPr fontId="2" type="noConversion"/>
  </si>
  <si>
    <t>決                              算                              數</t>
    <phoneticPr fontId="8" type="noConversion"/>
  </si>
  <si>
    <t>增購及汰舊換新管理用公務車輛明細表</t>
    <phoneticPr fontId="2" type="noConversion"/>
  </si>
  <si>
    <t>車輛類型</t>
    <phoneticPr fontId="8" type="noConversion"/>
  </si>
  <si>
    <t>決算數</t>
    <phoneticPr fontId="8" type="noConversion"/>
  </si>
  <si>
    <t>輛數</t>
    <phoneticPr fontId="8" type="noConversion"/>
  </si>
  <si>
    <t>各項費用彙計表</t>
    <phoneticPr fontId="2" type="noConversion"/>
  </si>
  <si>
    <t>科   目   名   稱</t>
    <phoneticPr fontId="8" type="noConversion"/>
  </si>
  <si>
    <t>本 年 度 預 算 數</t>
    <phoneticPr fontId="8" type="noConversion"/>
  </si>
  <si>
    <t>本年度決算數</t>
    <phoneticPr fontId="8" type="noConversion"/>
  </si>
  <si>
    <t>管制性項目及統計所需項目比較表</t>
    <phoneticPr fontId="2" type="noConversion"/>
  </si>
  <si>
    <t>中華民國109年度</t>
    <phoneticPr fontId="8" type="noConversion"/>
  </si>
  <si>
    <t xml:space="preserve">　　投資賸餘                                                                                            </t>
  </si>
  <si>
    <t xml:space="preserve">　　　股利收入                                                                                            </t>
  </si>
  <si>
    <t xml:space="preserve">　　　　應付退休及離職金                                                                                    </t>
  </si>
  <si>
    <t xml:space="preserve">　　　　遞延收入                                                                                            </t>
  </si>
  <si>
    <t xml:space="preserve">　　　　減少其他資產                                                                                        </t>
  </si>
  <si>
    <t xml:space="preserve">　　　　減少遞延費用                                                                                        </t>
  </si>
  <si>
    <t xml:space="preserve">　　收取股利                                                                                            </t>
  </si>
  <si>
    <t xml:space="preserve">　　　增加流動金融資產                                                                                    </t>
  </si>
  <si>
    <t xml:space="preserve">　　　　增加其他資產                                                                                        </t>
  </si>
  <si>
    <t xml:space="preserve">　　　　增加遞延費用                                                                                        </t>
  </si>
  <si>
    <t xml:space="preserve">　　退休離職準備金與應付退休及離職金同額增加(+)之金額                                                   </t>
  </si>
  <si>
    <t xml:space="preserve">　　退休離職準備金與應付退休及離職金同額減少之金額(-)                                                   </t>
  </si>
  <si>
    <t xml:space="preserve">　　土地與未實現重估增值同額增加(+)或減少(-)之金額                                                      </t>
  </si>
  <si>
    <t xml:space="preserve">　　　土地與未實現重估增值同額增加之金額(+)                                                               </t>
  </si>
  <si>
    <t xml:space="preserve">　　　不動產、廠房及設備與應付未付數同額減少明細(-)                                                       </t>
  </si>
  <si>
    <t>1.「業務活動之現金流量-調整項目-兌換短絀」計921,183元，係因持有外匯活期與定期存款所產生之匯兌損失，包括銀行存款497,671元、其他金融資產-流動423,512元。_x000D_
2.「業務活動之現金流量-調整項目-處理資產短絀」計1,734,103元，為本校無形資產(專利權)報廢：_x000D_
(1)依據教育部109年2月24日臺教祕(一)字第1090027425號函及審計部教育農林審計處109年2月20日審教處一字第1098550540號函，辦理本校經管6項專利權報廢，原值1,304,923元、已攤銷647,004元、資產短絀657,919元。_x000D_
(2)依據教育部109年6月5日臺教秘(一)字第1090077310號函及審計部教育農林審計處109年6月9日審教處一字第1098552102號函，辦理本校經管12件專利權報廢，原值1,942,288元、已攤銷866,104元、資產短絀1,076,184元。_x000D_
3.「業務活動之現金流量-調整項目-其他」計21,829,951元，說明如下：_x000D_
(1)機械及設備撥出至其他機關，帳面價值減少1,714,335元，齒輪切齒機完工原列多筆資產整合併為一筆，機械及設備帳面價值增加886,639元。_x000D_
(2)交通及運輸設備撥出至其他機關，帳面價值減少57,408元。_x000D_
(3)齒輪切齒機完工原列多筆資產整合併為一筆，雜項及設備帳面價值減少152,262元。_x000D_
(4)無形資產係專利權2筆讓與給奈捷生物科技股份有限公司，共帳面價值減少244,307元及應列電腦軟體誤列費用轉正18,521元。_x000D_
(6)應付退休及離職金1,078,598元。_x000D_
(7) 遞延收入隨折舊及攤銷費用轉列其他補助收入3,205,449及受贈收入5,805,614元，另遞延收入隨動用本金發放獎助學金轉列受贈收入7,232,111元。 _x000D_
(8) 其他計7,928,527元包含a.以技術移轉取得之股權分配研發團隊等所認列之費用轉列18,225,000元；b.以技術作價入股產生之權利金收入15,000,000元；c.更正以前年度遞延費用攤銷增加2,298,740元；d. 指定用途之捐募款收入帳列其他準備金，與本期餘絀等之相關影響數減少13,452,267元。 _x000D_
4.「投資活動之現金流量-減少流動金融資產」14,976,031係定期存款轉列活期存款。_x000D_
5.「投資活動之現金流量-減少固定資產」46,223元，係收回以前年度訂購機件。_x000D_
6.「投資活動之現金流量-增加其他資產」17,255,879元包含存出保證金增加910,036元及遞延費用增加16,345,843元。_x000D_
7.「籌資活動之現金流量-增加其他負債」649,190,675元包含存入保證金增加20,081,590元、暫收及待結轉帳項增加627,600,313元、遞延收入增加1,508,772元。_x000D_
8.「籌資活動之現金流量-增加基金-國庫撥款增置固定資產」96,952,271元包含：_x000D_
(1)國庫撥款87,752,271元。_x000D_
(2)108年底依權責發生基礎認列之應收基金款(教育部資本門補助款)於本年度收現9,200,000元。_x000D_
9.「籌資活動之現金流量-減少其他負債」657,049,480元包含存入保證金減少28,787,024元、暫收及待結轉帳項減少627,977,456元、遞延收入減少285,000元。_x000D_
10.備供出售金融資產評價調整與備供出售金融資產未實現餘絀同額增加7,678,044元。</t>
  </si>
  <si>
    <t>中華民國109年12月31日</t>
    <phoneticPr fontId="8" type="noConversion"/>
  </si>
  <si>
    <t>附    註：
 1.信託代理與保證資產科目,本年度決算數為    $10,610,116.00及上年度決算數為    $11,473,816.00
 2.信託代理與保證負債科目,本年度決算數為    $10,610,116.00及上年度決算數為    $11,473,816.00
 3.信託代理與保證資產(負債)為廠商繳交之履約保證金及保固保證金等之定期存單</t>
  </si>
  <si>
    <t xml:space="preserve">　　　產學合作收入                                                                                        </t>
  </si>
  <si>
    <t xml:space="preserve">　　　政府科研補助收入                                                                                    </t>
  </si>
  <si>
    <t xml:space="preserve">　　　政府委託辦理收入                                                                                    </t>
  </si>
  <si>
    <t>係推廣教育學分班等業務開辦情形較預期減少所致。</t>
  </si>
  <si>
    <t>係產學合作技術移轉授權金收入較預期增加所致。</t>
  </si>
  <si>
    <t>係招生業務報名費收入較預期增加所致。</t>
  </si>
  <si>
    <t>係收取現金股利之收入。</t>
  </si>
  <si>
    <t>係廠商逾期違約罰款、借書逾期、車輛違規案件較預期增加所致。</t>
  </si>
  <si>
    <t>國外旅費預算數418萬元，決算數149萬7,908元，決算數較預算數減少268萬2,092元，係配合補助計畫及實際業務需求核實列支出席學術研討會及國際會議等旅費。</t>
  </si>
  <si>
    <t>1.廣告費預算數60萬元，決算數59萬2,749元，決算數較預算數減少7,251元，係依實際業務需求刊登各項招生、徵才等廣告費用所致。_x000D_
2.業務宣導費預算數10萬元，決算數97,000元，主要係與平面媒體合作宣傳本校特色所致。</t>
  </si>
  <si>
    <t>公共關係費預算數92萬2,000元，決算數88萬2,492元，決算數較預算數減少3萬9,508元，係實際業務需求核實列支機關首長宴客招待、婚喪賀儀等費用。</t>
  </si>
  <si>
    <t>國外旅費預算數2,848萬3,000元，決算數866萬9,225元，決算數較預算數減少1,981萬3,775元，係配合建教合作計畫及依實際業務需求核實列支出席學術研討會及國際會議等旅費所致。</t>
  </si>
  <si>
    <t>廣告費預算數20萬元，決算數21萬4,749元，決算數較預算數增加1萬4,749元，係依業實際業務需求刊登各項徵才、宣傳、推廣等費用所致。</t>
  </si>
  <si>
    <t xml:space="preserve">備註：
一、科技部補助延攬科技人才博士後研究員等50人，教育部、科技部及其他機關團體委託計畫專任助理等250人、兼任助理2,599人、臨時工996人次，科技部委託計畫及校內行政工作專案工作人員等274人、專案教師25人之薪資、勞健保等費用，共計支出計時計件人員酬金3億9,853萬336元(含教育部高等教育深耕計畫以契僱化人員進用博士後研究員6人、專案工作人員28人、專任助理32人及相關兼任助理、臨時工等經費計4,057萬2,766元)。_x000D_
二、計時計件人員酬金由政府補助收入支應計7,272萬1,529元、自籌收入支應計3億2,580萬8,807元。_x000D_
三、109年度本校勞務承攬部分預算編列每工作日81人次，預算金額3,588萬7,000元，執行情形如下： _x000D_
1.體育場館設施勞務清潔維護，每工作日4人次、金額140萬7,098元。_x000D_
2.體育場館設施水電設備維護操作，每工作日3人次、金額60萬元。_x000D_
3.全校道路及公共區域清潔維護，每工作日9人次、金額295萬3,568元。_x000D_
4.全校廁所清潔、共同教室大樓、清江推廣大樓及行政大樓清潔，每工作日14人次、金額506萬4,636元。_x000D_
5.校園保全常駐，每工作日17人次、金額906萬864元。_x000D_
6.整理校園環境勞務替代，每工作日14人次、金額537萬5,485元。_x000D_
7.特高壓變電站及高壓電力系統電力系統24小時輪值，每工作日4人次、金額219萬8,868元。_x000D_
8.環境保護及工業安全衛生中心廢棄物清運，每工作日2人次、金額110萬6,660元。_x000D_
9.致遠樓及活動中心房務清潔，每工作日3人次、金額120萬224元。_x000D_
10.民生服務委員會環境清潔委外服務，每工作日2人次、金額77萬6,900元。_x000D_
11.學生宿舍清潔，每工作日10人次、金額443萬5,150元。_x000D_
</t>
  </si>
  <si>
    <t>學生公費及獎勵金預算數1億4,000萬元，決算數1億7,079萬374元，決算數較預算數增加3,079萬374元，係配合教育部專案補助計畫(含高等教育深耕計畫等)、各級政府機關補助計畫執行，且受整體經濟環境影響，各項學生公費獎勵金、獎助學金等申請案件數量較預期增加所致。</t>
  </si>
  <si>
    <t>廣告費預算數5萬元，決算數8萬5,309元，決算數較預算數增加3萬5,309元，係依實際業務需求刊登招生廣告所致。</t>
  </si>
  <si>
    <t>係本校109年底持有之外幣餘額依當年底匯率進行評價產生之兌換短絀。</t>
  </si>
  <si>
    <t>係本校109年底持有之外幣餘額依當年底匯率進行評價產生之兌換短絀。。</t>
  </si>
  <si>
    <t>係報廢本校經管之18項專利權產生之短絀</t>
  </si>
  <si>
    <t>國外旅費預算數30萬元，決算數10,200元，係因馬來西亞教育展所生之支出。</t>
  </si>
  <si>
    <t>廣告費預算數10萬元，決算數0元。</t>
  </si>
  <si>
    <t>中華民國109年度</t>
    <phoneticPr fontId="2" type="noConversion"/>
  </si>
  <si>
    <t>一、本年度新增資產價值：_x000D_
1.本年度購置固定資產包括土地改良物1,290,651元、房屋及建築693,770元、機械及設備181,190,576元、交通及運輸設備7,745,467元、什項設備56,880,759元。_x000D_
2.受贈固定資產增加包括機械及設備帳面價值156,000元、交通及運輸設備帳面價值1,140,000元、什項設備帳面價值665,000元。_x000D_
3.撥入財產增加機械及設備帳面價值609,053元。_x000D_
4.其他係代管資產本年度新增19,240,888元。_x000D_
_x000D_
二、本年度減少資產價值：_x000D_
1.撥出財產包括機械及設備帳面價值1,714,335元、交通及運輸設備帳面價值57,408元_x000D_
2.其他係代管資產本年度減少4,500,000元。_x000D_
3.本年度代管資產(土地改良物)與累計折舊同額沖減2,591,867元(帳面價值0)，因學人宿舍旁PU網球場毀損除帳。_x000D_
_x000D_
三、調整欄說明：_x000D_
1.以前年度購建中固定資產於本年度完成調整轉入包括機械及設備2,074,651元、什項設備4,970,802元。_x000D_
2.齒輪切齒機完工原列多筆資產整合併為一筆致機械及設備調整欄增加886,639元。 _x000D_
3.齒輪切齒機完工原列多筆資產整合併為一筆致什項設備調整欄減少152,262元。 _x000D_
_x000D_
四、期初代管資產土地部分為1,317,882,397元，期末代管資產土地部分為1,320,382,443元，本年度增加2,500,046元：_x000D_
1.依據審計部教育農林審計處109年3月10日審教處一字第1098550922號函及教育部109年3月12日臺教秘(一)字第1090037053號函辦理土地重估價增值2,592,696元。_x000D_
2.為辦理南華大學聯外道路(嘉104-2)新闢工程需要，無償移撥國有土地致代管資產土地減少92,650元。</t>
  </si>
  <si>
    <t>自籌收入部分：奉准先行辦理數計6,752萬6,000元，依校內程序簽報機關長官同意辦理。</t>
  </si>
  <si>
    <t>1.以前年度訂購機件轉正207萬4,651元。_x000D_
2.齒輪切齒機完工原列多筆資產整合併為一筆，帳面價值增加88萬6,639_x000D_
元。_x000D_
3.撥入財產帳面增加60萬9,053元。_x000D_
4.受贈財產帳面增加15萬6,000元。</t>
  </si>
  <si>
    <t>1.以前年度訂購機件轉正497萬802元。_x000D_
2.受贈財產66萬5,000元。</t>
  </si>
  <si>
    <t>以前年度訂購機件轉正4萬8,451元及齒輪切齒機完工原列多筆資產整合併為一筆，帳面價值增加37萬3,248元。</t>
  </si>
  <si>
    <t>以前年度訂購機件轉正428萬4,458元。</t>
  </si>
  <si>
    <t>撥入財產帳面增加60萬9,053元、受贈財產帳面增加15萬6,000元、以前年度訂購機件轉正202萬6,200元、齒輪切齒機完工原列多筆資產整合併為一筆，帳面價值增加51萬3,391元。</t>
  </si>
  <si>
    <t>以前年度訂購機件轉正68萬6,344元、受贈財產66萬5,000。</t>
  </si>
  <si>
    <t>109.01
109.12</t>
  </si>
  <si>
    <t>奉准先行辦理數計6,752萬6,000元，依校內程序簽報機關長官同意辦理。</t>
  </si>
  <si>
    <t>主要係依實際需求核實支出所致。</t>
  </si>
  <si>
    <t>中 華 民 國 109 年 度</t>
    <phoneticPr fontId="2" type="noConversion"/>
  </si>
  <si>
    <t>1.國庫現金增撥固定資產8,775萬2,271元、遞延借項1,577萬5,000元。_x000D_
2.依據權責基礎認列增撥基金數計643萬8,235元。_x000D_
3.教育部專案補助計畫結餘款繳回2,072元。_x000D_
4.依據行政院110年1月19日院授主基作字第1100200065號函同意先行辦理國庫現金增撥基金。</t>
  </si>
  <si>
    <t>稅前盈虧</t>
    <phoneticPr fontId="2" type="noConversion"/>
  </si>
  <si>
    <t>投資金額</t>
    <phoneticPr fontId="2" type="noConversion"/>
  </si>
  <si>
    <t>截至本年度持股比例%</t>
    <phoneticPr fontId="2" type="noConversion"/>
  </si>
  <si>
    <t>現金股利或採權益法認列之投資餘絀</t>
    <phoneticPr fontId="2" type="noConversion"/>
  </si>
  <si>
    <t>金額</t>
    <phoneticPr fontId="8" type="noConversion"/>
  </si>
  <si>
    <t>股數</t>
    <phoneticPr fontId="8" type="noConversion"/>
  </si>
  <si>
    <t>以前年度投資額</t>
    <phoneticPr fontId="8" type="noConversion"/>
  </si>
  <si>
    <t>本年度增減投資</t>
    <phoneticPr fontId="2" type="noConversion"/>
  </si>
  <si>
    <t>截至本年度投資淨額</t>
    <phoneticPr fontId="2" type="noConversion"/>
  </si>
  <si>
    <t>比較
增減</t>
    <phoneticPr fontId="8" type="noConversion"/>
  </si>
  <si>
    <t>1.技術作價入股取得。_x000D_
2.本校於編製本(109)年度決算時，尚無法取得該公司同一年度財務報表。</t>
  </si>
  <si>
    <t>本校於編製本(109)年度決算時，尚無法取得該公司同一年度財務報表。</t>
  </si>
  <si>
    <t>1.技術作價入股取得。_x000D_
2.本校於編製本(109)年度決算時，尚無法取得該公司同一年度財務報表。_x000D_
3.本年度奉准先行辦理數減少股權4,500,000元。</t>
  </si>
  <si>
    <t xml:space="preserve">海波視智能科技股份有限公司                                                                          </t>
  </si>
  <si>
    <t>1.技術作價入股取得。_x000D_
2.本校於編製本(109)年度決算時，尚無法取得該公司同一年度財務報表。_x000D_
3.本年度奉准先行辦理數1,275,000元。</t>
  </si>
  <si>
    <t>1.本校於編製本(109)年度決算時，尚無法取得該公司同一年度財務報表。_x000D_
2.本年度奉准先行辦理數8,813,000元。</t>
  </si>
  <si>
    <t>1.本校於編製本(109)年度決算時，尚無法取得該公司同一年度財務報表。_x000D_
2.本年度奉准先行辦理數11,861,000元。</t>
  </si>
  <si>
    <t xml:space="preserve">AAPL-蘋果                                                                                           </t>
  </si>
  <si>
    <t>1.本校於編製本(109)年度決算時，尚無法取得該公司同一年度財務報表。_x000D_
2.本年度奉准先行辦理數1,273,527元。</t>
  </si>
  <si>
    <t xml:space="preserve">AMZN-亞馬遜                                                                                         </t>
  </si>
  <si>
    <t>1.本校於編製本(109)年度決算時，尚無法取得該公司同一年度財務報表。_x000D_
2.本年度奉准先行辦理數1,020,331元。</t>
  </si>
  <si>
    <t xml:space="preserve">FB-臉書                                                                                             </t>
  </si>
  <si>
    <t>1.本校於編製本(109)年度決算時，尚無法取得該公司同一年度財務報表。_x000D_
2.本年度奉准先行辦理數1,120,262元。</t>
  </si>
  <si>
    <t xml:space="preserve">MSFT-微軟                                                                                           </t>
  </si>
  <si>
    <t>1.本校於編製本(109)年度決算時，尚無法取得該公司同一年度財務報表。_x000D_
2.本年度奉准先行辦理數1,184,556元。</t>
  </si>
  <si>
    <t xml:space="preserve">GOOGL-Alphabet Inc.                                                                                 </t>
  </si>
  <si>
    <t>1.本校於編製本(109)年度決算時，尚無法取得該公司同一年度財務報表。_x000D_
2.本年度奉准先行辦理數1,148,049元。</t>
  </si>
  <si>
    <t xml:space="preserve">1.元大台灣高股息證券投資信託基金(基金)期初投資額202萬7,900元，本期新增(含期末未實現評價餘絀)929萬3,200元，期末投資額1,132萬1,100元。_x000D_
2.元大台灣卓越50證券投資信託基金(基金)期初投資額184萬2,050元，本期新增(含期末未實現評價餘絀)1,099萬4,200元，期末投資額1,283萬6,250元，本期現金股利84,090元。_x000D_
</t>
  </si>
  <si>
    <t>一、科技部補助延攬科技人才博士後研究員等50人，教育部、科技部及其他機關團體委託計畫專任助理等250人、兼任助理2,599人、臨時工996人次，科技部委託計畫及校內行政工作專案工作人員等274人、專案教師25人之薪資、勞健保等費用，共計支出計時計件人員酬金3億9,853萬336元(含教育部高等教育深耕計畫以契僱化人員進用博士後研究員6人、專案工作人員28人、專任助理32人及相關兼任助理、臨時工等經費計4,057萬2,766元)。_x000D_
二、計時計件人員酬金由政府補助收入支應計7,272萬1,529元、自籌收入支應計3億2,580萬8,807元。_x000D_
三、109年度本校勞務承攬部分預算編列每工作日81人次，預算金額3,588萬7,000元，執行情形如下： _x000D_
1.體育場館設施勞務清潔維護，每工作日4人次、金額140萬7,098元。_x000D_
2.體育場館設施水電設備維護操作，每工作日3人次、金額60萬元。_x000D_
3.全校道路及公共區域清潔維護，每工作日9人次、金額295萬3,568元。_x000D_
4.全校廁所清潔、共同教室大樓、清江推廣大樓及行政大樓清潔，每工作日14人次、金額506萬4,636元。_x000D_
5.校園保全常駐，每工作日17人次、金額906萬864元。_x000D_
6.整理校園環境勞務替代，每工作日14人次、金額537萬5,485元。_x000D_
7.特高壓變電站及高壓電力系統電力系統24小時輪值，每工作日4人次、金額219萬8,868元。_x000D_
8.環境保護及工業安全衛生中心廢棄物清運，每工作日2人次、金額110萬6,660元。_x000D_
9.致遠樓及活動中心房務清潔，每工作日3人次、金額120萬224元。_x000D_
10.民生服務委員會環境清潔委外服務，每工作日2人次、金額77萬6,900元。_x000D_
11.學生宿舍清潔，每工作日10人次、金額443萬5,150元。_x000D_
_x000D_
_x000D_
_x000D_
_x000D_
_x000D_
_x000D__x000D_</t>
  </si>
  <si>
    <t>科　　目</t>
    <phoneticPr fontId="8" type="noConversion"/>
  </si>
  <si>
    <t xml:space="preserve">一、科技部補助延攬科技人才博士後研究員等50人，教育部、科技部及其他機關團體委託計畫專任助理等250人、兼任助理2,599人、臨時工996人次，科技部委託計畫及校內行政工作專案工作人員等274人、專案教師25人之薪資、勞健保等費用，共計支出計時計件人員酬金3億9,853萬336元(含教育部高等教育深耕計畫以契僱化人員進用博士後研究員6人、專案工作人員28人、專任助理32人及相關兼任助理、臨時工等經費計4,057萬2,766元)。_x000D_
二、計時計件人員酬金由政府補助收入支應計7,272萬1,529元、自籌收入支應計3億2,580萬8,807元。_x000D_
三、109年度本校勞務承攬部分預算編列每工作日81人次，預算金額3,588萬7,000元，執行情形如下： _x000D_
1.體育場館設施勞務清潔維護，每工作日4人次、金額140萬7,098元。_x000D_
2.體育場館設施水電設備維護操作，每工作日3人次、金額60萬元。_x000D_
3.全校道路及公共區域清潔維護，每工作日9人次、金額295萬3,568元。_x000D_
4.全校廁所清潔、共同教室大樓、清江推廣大樓及行政大樓清潔，每工作日14人次、金額506萬4,636元。_x000D_
5.校園保全常駐，每工作日17人次、金額906萬864元。_x000D_
6.整理校園環境勞務替代，每工作日14人次、金額537萬5,485元。_x000D_
7.特高壓變電站及高壓電力系統電力系統24小時輪值，每工作日4人次、金額219萬8,868元。_x000D_
8.環境保護及工業安全衛生中心廢棄物清運，每工作日2人次、金額110萬6,660元。_x000D_
9.致遠樓及活動中心房務清潔，每工作日3人次、金額120萬224元。_x000D_
10.民生服務委員會環境清潔委外服務，每工作日2人次、金額77萬6,900元。_x000D_
11.學生宿舍清潔，每工作日10人次、金額443萬5,150元。_x000D_
四、109年度獎金金額合計1億1,614萬5,122元，其分析如下：_x000D_
1.用人費用考績獎金預算數1,801萬9,000元，決算數1,661萬3,003元，係依據公務人員考績法第7、8、12條核發給本校專任人員212人及教師人員513人。_x000D_
2.用人費用年終獎金預算數1億498萬1,000元，決算數9,953萬2,119元，係依據109年12月24日行政院院授人給字第 1096300002號函訂定發布「一百零九年軍公教人員年終工作獎金發給注意事項」核發給本校專任人員212人及教師人員513人。_x000D_
_x000D_
_x000D_
_x000D_
</t>
  </si>
  <si>
    <t xml:space="preserve">一般公務轎車                                                                                        </t>
  </si>
  <si>
    <t>1.管理用公務車輛：5人座轎車5輛、9人座轎車1輛、21人座中型交通車1輛、42人座大型交通車4輛及機車5輛。</t>
  </si>
  <si>
    <t>2.業務用公務車輛：3人座小型貨車1輛、3人座中型貨車1輛及3人座大型貨車1輛。(本年度無增購汰換情形)</t>
  </si>
  <si>
    <t>3.本年度本校受贈5人座轎車1輛。</t>
  </si>
  <si>
    <t xml:space="preserve">　關稅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</si>
</sst>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name val="新細明體"/>
      <family val="1"/>
      <charset val="136"/>
    </font>
    <font>
      <sz val="12"/>
      <name val="新細明體"/>
      <family val="1"/>
      <charset val="136"/>
    </font>
    <font>
      <sz val="9"/>
      <name val="新細明體"/>
      <family val="1"/>
      <charset val="136"/>
    </font>
    <font>
      <sz val="12"/>
      <name val="細明體"/>
      <family val="3"/>
      <charset val="136"/>
    </font>
    <font>
      <b/>
      <sz val="16"/>
      <name val="細明體"/>
      <family val="3"/>
      <charset val="136"/>
    </font>
    <font>
      <u/>
      <sz val="16"/>
      <name val="細明體"/>
      <family val="3"/>
      <charset val="136"/>
    </font>
    <font>
      <sz val="12"/>
      <name val="Times New Roman"/>
      <family val="1"/>
    </font>
    <font>
      <b/>
      <u/>
      <sz val="16"/>
      <name val="新細明體"/>
      <family val="1"/>
      <charset val="136"/>
    </font>
    <font>
      <sz val="9"/>
      <name val="細明體"/>
      <family val="3"/>
      <charset val="136"/>
    </font>
    <font>
      <b/>
      <u/>
      <sz val="16"/>
      <name val="細明體"/>
      <family val="3"/>
      <charset val="136"/>
    </font>
    <font>
      <b/>
      <sz val="12"/>
      <name val="細明體"/>
      <family val="3"/>
      <charset val="136"/>
    </font>
    <font>
      <b/>
      <sz val="12"/>
      <color indexed="12"/>
      <name val="細明體"/>
      <family val="3"/>
      <charset val="136"/>
    </font>
    <font>
      <sz val="12"/>
      <color indexed="12"/>
      <name val="細明體"/>
      <family val="3"/>
      <charset val="136"/>
    </font>
    <font>
      <sz val="16"/>
      <name val="新細明體"/>
      <family val="1"/>
      <charset val="136"/>
    </font>
    <font>
      <b/>
      <sz val="16"/>
      <name val="新細明體"/>
      <family val="1"/>
      <charset val="136"/>
    </font>
    <font>
      <sz val="9"/>
      <color indexed="12"/>
      <name val="細明體"/>
      <family val="3"/>
      <charset val="136"/>
    </font>
    <font>
      <b/>
      <sz val="16"/>
      <name val="標楷體"/>
      <family val="4"/>
      <charset val="136"/>
    </font>
    <font>
      <b/>
      <u/>
      <sz val="16"/>
      <name val="標楷體"/>
      <family val="4"/>
      <charset val="136"/>
    </font>
    <font>
      <sz val="12"/>
      <name val="標楷體"/>
      <family val="4"/>
      <charset val="136"/>
    </font>
    <font>
      <sz val="9"/>
      <name val="標楷體"/>
      <family val="4"/>
      <charset val="136"/>
    </font>
  </fonts>
  <fills count="2">
    <fill>
      <patternFill patternType="none"/>
    </fill>
    <fill>
      <patternFill patternType="gray125"/>
    </fill>
  </fills>
  <borders count="56">
    <border>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0"/>
      </left>
      <right style="thin">
        <color indexed="0"/>
      </right>
      <top style="thin">
        <color indexed="0"/>
      </top>
      <bottom/>
      <diagonal/>
    </border>
    <border>
      <left style="thin">
        <color indexed="0"/>
      </left>
      <right style="thin">
        <color indexed="0"/>
      </right>
      <top style="medium">
        <color indexed="64"/>
      </top>
      <bottom style="thin">
        <color indexed="0"/>
      </bottom>
      <diagonal/>
    </border>
    <border>
      <left style="medium">
        <color indexed="0"/>
      </left>
      <right style="thin">
        <color indexed="0"/>
      </right>
      <top style="medium">
        <color indexed="64"/>
      </top>
      <bottom style="thin">
        <color indexed="0"/>
      </bottom>
      <diagonal/>
    </border>
    <border>
      <left style="thin">
        <color indexed="0"/>
      </left>
      <right style="medium">
        <color indexed="0"/>
      </right>
      <top style="medium">
        <color indexed="64"/>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medium">
        <color indexed="0"/>
      </left>
      <right style="thin">
        <color indexed="0"/>
      </right>
      <top style="thin">
        <color indexed="0"/>
      </top>
      <bottom style="medium">
        <color indexed="64"/>
      </bottom>
      <diagonal/>
    </border>
    <border>
      <left style="thin">
        <color indexed="0"/>
      </left>
      <right style="thin">
        <color indexed="0"/>
      </right>
      <top style="thin">
        <color indexed="0"/>
      </top>
      <bottom style="medium">
        <color indexed="64"/>
      </bottom>
      <diagonal/>
    </border>
    <border>
      <left style="thin">
        <color indexed="0"/>
      </left>
      <right style="medium">
        <color indexed="0"/>
      </right>
      <top style="thin">
        <color indexed="0"/>
      </top>
      <bottom style="medium">
        <color indexed="64"/>
      </bottom>
      <diagonal/>
    </border>
    <border>
      <left style="medium">
        <color indexed="64"/>
      </left>
      <right style="thin">
        <color indexed="0"/>
      </right>
      <top style="medium">
        <color indexed="64"/>
      </top>
      <bottom/>
      <diagonal/>
    </border>
    <border>
      <left style="thin">
        <color indexed="0"/>
      </left>
      <right style="thin">
        <color indexed="0"/>
      </right>
      <top style="medium">
        <color indexed="64"/>
      </top>
      <bottom/>
      <diagonal/>
    </border>
    <border>
      <left style="thin">
        <color indexed="0"/>
      </left>
      <right/>
      <top style="medium">
        <color indexed="64"/>
      </top>
      <bottom style="thin">
        <color indexed="0"/>
      </bottom>
      <diagonal/>
    </border>
    <border>
      <left/>
      <right/>
      <top style="medium">
        <color indexed="64"/>
      </top>
      <bottom style="thin">
        <color indexed="0"/>
      </bottom>
      <diagonal/>
    </border>
    <border>
      <left style="thin">
        <color indexed="0"/>
      </left>
      <right style="medium">
        <color indexed="64"/>
      </right>
      <top style="medium">
        <color indexed="64"/>
      </top>
      <bottom/>
      <diagonal/>
    </border>
    <border>
      <left style="medium">
        <color indexed="64"/>
      </left>
      <right style="thin">
        <color indexed="0"/>
      </right>
      <top/>
      <bottom/>
      <diagonal/>
    </border>
    <border>
      <left style="thin">
        <color indexed="0"/>
      </left>
      <right style="thin">
        <color indexed="0"/>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medium">
        <color indexed="64"/>
      </right>
      <top/>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226">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xf>
    <xf numFmtId="0" fontId="5" fillId="0" borderId="0" xfId="0" applyFont="1" applyAlignment="1">
      <alignment horizontal="center"/>
    </xf>
    <xf numFmtId="0" fontId="3" fillId="0" borderId="0" xfId="0" applyFont="1" applyBorder="1" applyAlignment="1">
      <alignment horizontal="center"/>
    </xf>
    <xf numFmtId="0" fontId="3" fillId="0" borderId="0" xfId="0" applyFont="1" applyBorder="1" applyAlignment="1">
      <alignment horizontal="left"/>
    </xf>
    <xf numFmtId="0" fontId="7" fillId="0" borderId="0" xfId="0" applyFont="1" applyBorder="1" applyAlignment="1">
      <alignment horizontal="center"/>
    </xf>
    <xf numFmtId="0" fontId="9" fillId="0" borderId="0" xfId="0" applyFont="1" applyAlignment="1">
      <alignment horizontal="center"/>
    </xf>
    <xf numFmtId="0" fontId="1" fillId="0" borderId="0" xfId="0" applyFont="1" applyBorder="1" applyAlignment="1">
      <alignment horizontal="center"/>
    </xf>
    <xf numFmtId="0" fontId="3" fillId="0" borderId="1" xfId="0" applyFont="1" applyBorder="1" applyAlignment="1">
      <alignment horizontal="center" vertical="center" wrapText="1"/>
    </xf>
    <xf numFmtId="40" fontId="12" fillId="0" borderId="18" xfId="0" applyNumberFormat="1" applyFont="1" applyBorder="1"/>
    <xf numFmtId="40" fontId="3" fillId="0" borderId="18" xfId="0" applyNumberFormat="1" applyFont="1" applyBorder="1"/>
    <xf numFmtId="49" fontId="11" fillId="0" borderId="19" xfId="0" applyNumberFormat="1" applyFont="1" applyBorder="1"/>
    <xf numFmtId="49" fontId="3" fillId="0" borderId="19" xfId="0" applyNumberFormat="1" applyFont="1" applyBorder="1"/>
    <xf numFmtId="49" fontId="11" fillId="0" borderId="2" xfId="0" applyNumberFormat="1" applyFont="1" applyBorder="1"/>
    <xf numFmtId="40" fontId="12" fillId="0" borderId="20" xfId="0" applyNumberFormat="1" applyFont="1" applyBorder="1"/>
    <xf numFmtId="49" fontId="11" fillId="0" borderId="21" xfId="0" applyNumberFormat="1" applyFont="1" applyBorder="1"/>
    <xf numFmtId="40" fontId="12" fillId="0" borderId="22" xfId="0" applyNumberFormat="1" applyFont="1" applyBorder="1"/>
    <xf numFmtId="40" fontId="12" fillId="0" borderId="23" xfId="0" applyNumberFormat="1" applyFont="1" applyBorder="1"/>
    <xf numFmtId="40" fontId="3" fillId="0" borderId="24" xfId="0" applyNumberFormat="1" applyFont="1" applyBorder="1"/>
    <xf numFmtId="40" fontId="12" fillId="0" borderId="24" xfId="0" applyNumberFormat="1" applyFont="1" applyBorder="1"/>
    <xf numFmtId="40" fontId="12" fillId="0" borderId="25" xfId="0" applyNumberFormat="1" applyFont="1" applyBorder="1"/>
    <xf numFmtId="0" fontId="3" fillId="0" borderId="24" xfId="0" applyFont="1" applyBorder="1"/>
    <xf numFmtId="0" fontId="3" fillId="0" borderId="18" xfId="0" applyFont="1" applyBorder="1"/>
    <xf numFmtId="0" fontId="3" fillId="0" borderId="19" xfId="0" applyFont="1" applyBorder="1"/>
    <xf numFmtId="0" fontId="3" fillId="0" borderId="17" xfId="0" applyFont="1" applyBorder="1" applyAlignment="1">
      <alignment horizontal="center"/>
    </xf>
    <xf numFmtId="40" fontId="3" fillId="0" borderId="25" xfId="0" applyNumberFormat="1" applyFont="1" applyBorder="1"/>
    <xf numFmtId="40" fontId="3" fillId="0" borderId="22" xfId="0" applyNumberFormat="1" applyFont="1" applyBorder="1"/>
    <xf numFmtId="49" fontId="3" fillId="0" borderId="21" xfId="0" applyNumberFormat="1" applyFont="1" applyBorder="1"/>
    <xf numFmtId="49" fontId="11" fillId="0" borderId="22" xfId="0" applyNumberFormat="1" applyFont="1" applyBorder="1" applyAlignment="1">
      <alignment wrapText="1"/>
    </xf>
    <xf numFmtId="49" fontId="11" fillId="0" borderId="21" xfId="0" applyNumberFormat="1" applyFont="1" applyBorder="1" applyAlignment="1">
      <alignment wrapText="1"/>
    </xf>
    <xf numFmtId="49" fontId="3" fillId="0" borderId="19" xfId="0" applyNumberFormat="1" applyFont="1" applyBorder="1" applyAlignment="1">
      <alignment wrapText="1"/>
    </xf>
    <xf numFmtId="49" fontId="11" fillId="0" borderId="19" xfId="0" applyNumberFormat="1" applyFont="1" applyBorder="1" applyAlignment="1">
      <alignment wrapText="1"/>
    </xf>
    <xf numFmtId="49" fontId="3" fillId="0" borderId="18" xfId="0" applyNumberFormat="1" applyFont="1" applyBorder="1" applyAlignment="1">
      <alignment wrapText="1"/>
    </xf>
    <xf numFmtId="49" fontId="11" fillId="0" borderId="18" xfId="0" applyNumberFormat="1" applyFont="1" applyBorder="1" applyAlignment="1">
      <alignment wrapText="1"/>
    </xf>
    <xf numFmtId="49" fontId="11" fillId="0" borderId="20" xfId="0" applyNumberFormat="1" applyFont="1" applyBorder="1" applyAlignment="1">
      <alignment wrapText="1"/>
    </xf>
    <xf numFmtId="49" fontId="11" fillId="0" borderId="2" xfId="0" applyNumberFormat="1" applyFont="1" applyBorder="1" applyAlignment="1">
      <alignment wrapText="1"/>
    </xf>
    <xf numFmtId="0" fontId="1" fillId="0" borderId="0" xfId="0" applyFont="1" applyBorder="1"/>
    <xf numFmtId="0" fontId="1" fillId="0" borderId="0" xfId="0" applyFont="1"/>
    <xf numFmtId="49" fontId="12" fillId="0" borderId="25" xfId="0" applyNumberFormat="1" applyFont="1" applyBorder="1" applyAlignment="1">
      <alignment vertical="top" wrapText="1"/>
    </xf>
    <xf numFmtId="40" fontId="12" fillId="0" borderId="22" xfId="0" applyNumberFormat="1" applyFont="1" applyBorder="1" applyAlignment="1">
      <alignment vertical="top"/>
    </xf>
    <xf numFmtId="49" fontId="12" fillId="0" borderId="21" xfId="0" applyNumberFormat="1" applyFont="1" applyBorder="1" applyAlignment="1">
      <alignment vertical="top" wrapText="1"/>
    </xf>
    <xf numFmtId="49" fontId="3" fillId="0" borderId="24" xfId="0" applyNumberFormat="1" applyFont="1" applyBorder="1" applyAlignment="1">
      <alignment vertical="top" wrapText="1"/>
    </xf>
    <xf numFmtId="40" fontId="3" fillId="0" borderId="18" xfId="0" applyNumberFormat="1" applyFont="1" applyBorder="1" applyAlignment="1">
      <alignment vertical="top"/>
    </xf>
    <xf numFmtId="49" fontId="3" fillId="0" borderId="19" xfId="0" applyNumberFormat="1" applyFont="1" applyBorder="1" applyAlignment="1">
      <alignment vertical="top" wrapText="1"/>
    </xf>
    <xf numFmtId="49" fontId="12" fillId="0" borderId="24" xfId="0" applyNumberFormat="1" applyFont="1" applyBorder="1" applyAlignment="1">
      <alignment vertical="top" wrapText="1"/>
    </xf>
    <xf numFmtId="40" fontId="12" fillId="0" borderId="18" xfId="0" applyNumberFormat="1" applyFont="1" applyBorder="1" applyAlignment="1">
      <alignment vertical="top"/>
    </xf>
    <xf numFmtId="49" fontId="12" fillId="0" borderId="19" xfId="0" applyNumberFormat="1" applyFont="1" applyBorder="1" applyAlignment="1">
      <alignment vertical="top" wrapText="1"/>
    </xf>
    <xf numFmtId="49" fontId="12" fillId="0" borderId="23" xfId="0" applyNumberFormat="1" applyFont="1" applyBorder="1" applyAlignment="1">
      <alignment vertical="top" wrapText="1"/>
    </xf>
    <xf numFmtId="40" fontId="12" fillId="0" borderId="20" xfId="0" applyNumberFormat="1" applyFont="1" applyBorder="1" applyAlignment="1">
      <alignment vertical="top"/>
    </xf>
    <xf numFmtId="49" fontId="12" fillId="0" borderId="2" xfId="0" applyNumberFormat="1" applyFont="1" applyBorder="1" applyAlignment="1">
      <alignment vertical="top" wrapText="1"/>
    </xf>
    <xf numFmtId="0" fontId="13" fillId="0" borderId="0" xfId="0" applyFont="1" applyBorder="1"/>
    <xf numFmtId="49" fontId="3" fillId="0" borderId="25" xfId="0" applyNumberFormat="1" applyFont="1" applyBorder="1" applyAlignment="1">
      <alignment vertical="top" wrapText="1"/>
    </xf>
    <xf numFmtId="40" fontId="3" fillId="0" borderId="22" xfId="0" applyNumberFormat="1" applyFont="1" applyBorder="1" applyAlignment="1">
      <alignment vertical="top"/>
    </xf>
    <xf numFmtId="49" fontId="3" fillId="0" borderId="21" xfId="0" applyNumberFormat="1" applyFont="1" applyBorder="1" applyAlignment="1">
      <alignment vertical="top" wrapText="1"/>
    </xf>
    <xf numFmtId="49" fontId="11" fillId="0" borderId="2" xfId="0" applyNumberFormat="1" applyFont="1" applyBorder="1" applyAlignment="1">
      <alignment vertical="top"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wrapText="1"/>
    </xf>
    <xf numFmtId="0" fontId="3" fillId="0" borderId="0" xfId="0" applyFont="1" applyBorder="1" applyAlignment="1">
      <alignment horizontal="right"/>
    </xf>
    <xf numFmtId="0" fontId="7" fillId="0" borderId="0" xfId="0" applyFont="1" applyBorder="1" applyAlignment="1">
      <alignment horizontal="left"/>
    </xf>
    <xf numFmtId="0" fontId="3" fillId="0" borderId="25" xfId="0" applyNumberFormat="1" applyFont="1" applyBorder="1" applyAlignment="1">
      <alignment vertical="top" wrapText="1"/>
    </xf>
    <xf numFmtId="0" fontId="3" fillId="0" borderId="24" xfId="0" applyNumberFormat="1" applyFont="1" applyBorder="1" applyAlignment="1">
      <alignment vertical="top" wrapText="1"/>
    </xf>
    <xf numFmtId="0" fontId="3" fillId="0" borderId="23" xfId="0" applyNumberFormat="1" applyFont="1" applyBorder="1" applyAlignment="1">
      <alignment vertical="top" wrapText="1"/>
    </xf>
    <xf numFmtId="40" fontId="3" fillId="0" borderId="20" xfId="0" applyNumberFormat="1" applyFont="1" applyBorder="1" applyAlignment="1">
      <alignment vertical="top"/>
    </xf>
    <xf numFmtId="49" fontId="3" fillId="0" borderId="2" xfId="0" applyNumberFormat="1" applyFont="1" applyBorder="1" applyAlignment="1">
      <alignment vertical="top" wrapText="1"/>
    </xf>
    <xf numFmtId="0" fontId="3" fillId="0" borderId="31" xfId="0" applyFont="1" applyBorder="1" applyAlignment="1">
      <alignment horizontal="center"/>
    </xf>
    <xf numFmtId="0" fontId="3" fillId="0" borderId="33" xfId="0" applyFont="1" applyBorder="1" applyAlignment="1">
      <alignment horizontal="center"/>
    </xf>
    <xf numFmtId="0" fontId="3" fillId="0" borderId="32" xfId="0" applyFont="1" applyBorder="1" applyAlignment="1">
      <alignment horizontal="center"/>
    </xf>
    <xf numFmtId="0" fontId="1" fillId="0" borderId="0" xfId="0" applyFont="1" applyAlignment="1">
      <alignment horizontal="center"/>
    </xf>
    <xf numFmtId="0" fontId="3" fillId="0" borderId="34" xfId="0" applyFont="1" applyBorder="1" applyAlignment="1">
      <alignment horizontal="center"/>
    </xf>
    <xf numFmtId="0" fontId="1" fillId="0" borderId="0" xfId="0" applyFont="1" applyAlignment="1">
      <alignment horizontal="left"/>
    </xf>
    <xf numFmtId="0" fontId="15" fillId="0" borderId="25" xfId="0" applyNumberFormat="1" applyFont="1" applyBorder="1" applyAlignment="1">
      <alignment vertical="top" wrapText="1"/>
    </xf>
    <xf numFmtId="38" fontId="12" fillId="0" borderId="22" xfId="0" applyNumberFormat="1" applyFont="1" applyBorder="1" applyAlignment="1">
      <alignment vertical="top"/>
    </xf>
    <xf numFmtId="49" fontId="11" fillId="0" borderId="21" xfId="0" applyNumberFormat="1" applyFont="1" applyBorder="1" applyAlignment="1">
      <alignment vertical="top" wrapText="1"/>
    </xf>
    <xf numFmtId="0" fontId="8" fillId="0" borderId="24" xfId="0" applyNumberFormat="1" applyFont="1" applyBorder="1" applyAlignment="1">
      <alignment vertical="top" wrapText="1"/>
    </xf>
    <xf numFmtId="38" fontId="3" fillId="0" borderId="18" xfId="0" applyNumberFormat="1" applyFont="1" applyBorder="1" applyAlignment="1">
      <alignment vertical="top"/>
    </xf>
    <xf numFmtId="0" fontId="15" fillId="0" borderId="24" xfId="0" applyNumberFormat="1" applyFont="1" applyBorder="1" applyAlignment="1">
      <alignment vertical="top" wrapText="1"/>
    </xf>
    <xf numFmtId="38" fontId="12" fillId="0" borderId="18" xfId="0" applyNumberFormat="1" applyFont="1" applyBorder="1" applyAlignment="1">
      <alignment vertical="top"/>
    </xf>
    <xf numFmtId="49" fontId="11" fillId="0" borderId="19" xfId="0" applyNumberFormat="1" applyFont="1" applyBorder="1" applyAlignment="1">
      <alignment vertical="top" wrapText="1"/>
    </xf>
    <xf numFmtId="0" fontId="15" fillId="0" borderId="23" xfId="0" applyNumberFormat="1" applyFont="1" applyBorder="1" applyAlignment="1">
      <alignment vertical="top" wrapText="1"/>
    </xf>
    <xf numFmtId="38" fontId="12" fillId="0" borderId="20" xfId="0" applyNumberFormat="1" applyFont="1" applyBorder="1" applyAlignment="1">
      <alignment vertical="top"/>
    </xf>
    <xf numFmtId="0" fontId="16" fillId="0" borderId="0" xfId="0" applyFont="1" applyAlignment="1">
      <alignment horizontal="center" vertical="center"/>
    </xf>
    <xf numFmtId="0" fontId="16" fillId="0" borderId="0" xfId="0" applyFont="1" applyBorder="1" applyAlignment="1">
      <alignment horizontal="center"/>
    </xf>
    <xf numFmtId="0" fontId="17" fillId="0" borderId="0" xfId="0" applyFont="1" applyBorder="1" applyAlignment="1">
      <alignment horizontal="center"/>
    </xf>
    <xf numFmtId="0" fontId="0" fillId="0" borderId="0" xfId="0" applyAlignment="1">
      <alignment vertical="center"/>
    </xf>
    <xf numFmtId="0" fontId="16" fillId="0" borderId="0" xfId="0" applyFont="1" applyAlignment="1">
      <alignment horizontal="center"/>
    </xf>
    <xf numFmtId="0" fontId="17" fillId="0" borderId="0" xfId="0" applyFont="1" applyAlignment="1">
      <alignment horizontal="center"/>
    </xf>
    <xf numFmtId="0" fontId="18" fillId="0" borderId="0" xfId="0" applyFont="1" applyAlignment="1">
      <alignment horizontal="left" vertical="center"/>
    </xf>
    <xf numFmtId="0" fontId="18" fillId="0" borderId="0" xfId="0" applyFont="1" applyBorder="1" applyAlignment="1">
      <alignment horizontal="center"/>
    </xf>
    <xf numFmtId="0" fontId="19" fillId="0" borderId="0" xfId="0" applyFont="1" applyAlignment="1">
      <alignment horizontal="right"/>
    </xf>
    <xf numFmtId="38" fontId="12" fillId="0" borderId="23" xfId="0" applyNumberFormat="1" applyFont="1" applyBorder="1" applyAlignment="1">
      <alignment vertical="top"/>
    </xf>
    <xf numFmtId="38" fontId="12" fillId="0" borderId="24" xfId="0" applyNumberFormat="1" applyFont="1" applyBorder="1" applyAlignment="1">
      <alignment vertical="top"/>
    </xf>
    <xf numFmtId="38" fontId="3" fillId="0" borderId="24" xfId="0" applyNumberFormat="1" applyFont="1" applyBorder="1" applyAlignment="1">
      <alignment vertical="top"/>
    </xf>
    <xf numFmtId="38" fontId="3" fillId="0" borderId="22" xfId="0" applyNumberFormat="1" applyFont="1" applyBorder="1" applyAlignment="1">
      <alignment vertical="top"/>
    </xf>
    <xf numFmtId="38" fontId="3" fillId="0" borderId="25" xfId="0" applyNumberFormat="1" applyFont="1" applyBorder="1" applyAlignment="1">
      <alignment vertical="top"/>
    </xf>
    <xf numFmtId="0" fontId="4" fillId="0" borderId="0" xfId="0" applyFont="1" applyBorder="1" applyAlignment="1">
      <alignment horizontal="center"/>
    </xf>
    <xf numFmtId="0" fontId="1" fillId="0" borderId="0" xfId="0" applyFont="1" applyAlignment="1">
      <alignment vertical="center"/>
    </xf>
    <xf numFmtId="0" fontId="1" fillId="0" borderId="0" xfId="0" applyFont="1" applyBorder="1" applyAlignment="1">
      <alignment horizontal="left"/>
    </xf>
    <xf numFmtId="0" fontId="14" fillId="0" borderId="0" xfId="0" applyFont="1" applyBorder="1" applyAlignment="1">
      <alignment horizontal="center"/>
    </xf>
    <xf numFmtId="49" fontId="10" fillId="0" borderId="2" xfId="0" applyNumberFormat="1" applyFont="1" applyBorder="1" applyAlignment="1">
      <alignment vertical="top" wrapText="1"/>
    </xf>
    <xf numFmtId="38" fontId="3" fillId="0" borderId="20" xfId="0" applyNumberFormat="1" applyFont="1" applyBorder="1" applyAlignment="1">
      <alignment vertical="top"/>
    </xf>
    <xf numFmtId="0" fontId="8" fillId="0" borderId="23" xfId="0" applyNumberFormat="1" applyFont="1" applyBorder="1" applyAlignment="1">
      <alignment vertical="top" wrapText="1"/>
    </xf>
    <xf numFmtId="49" fontId="10" fillId="0" borderId="19" xfId="0" applyNumberFormat="1" applyFont="1" applyBorder="1" applyAlignment="1">
      <alignment vertical="top" wrapText="1"/>
    </xf>
    <xf numFmtId="0" fontId="3" fillId="0" borderId="19" xfId="0" applyFont="1" applyBorder="1" applyAlignment="1">
      <alignment vertical="top"/>
    </xf>
    <xf numFmtId="0" fontId="3" fillId="0" borderId="18" xfId="0" applyFont="1" applyBorder="1" applyAlignment="1">
      <alignment vertical="top"/>
    </xf>
    <xf numFmtId="0" fontId="3" fillId="0" borderId="24" xfId="0" applyFont="1" applyBorder="1" applyAlignment="1">
      <alignment vertical="top"/>
    </xf>
    <xf numFmtId="49" fontId="10" fillId="0" borderId="21" xfId="0" applyNumberFormat="1" applyFont="1" applyBorder="1" applyAlignment="1">
      <alignment vertical="top" wrapText="1"/>
    </xf>
    <xf numFmtId="0" fontId="8" fillId="0" borderId="25" xfId="0" applyNumberFormat="1" applyFont="1" applyBorder="1" applyAlignment="1">
      <alignment vertical="top" wrapText="1"/>
    </xf>
    <xf numFmtId="0" fontId="13" fillId="0" borderId="0" xfId="0" applyFont="1" applyBorder="1" applyAlignment="1">
      <alignment vertical="center"/>
    </xf>
    <xf numFmtId="0" fontId="1" fillId="0" borderId="0" xfId="0" applyFont="1" applyBorder="1" applyAlignment="1">
      <alignment vertical="center"/>
    </xf>
    <xf numFmtId="4" fontId="3" fillId="0" borderId="16" xfId="0" applyNumberFormat="1" applyFont="1" applyBorder="1" applyAlignment="1">
      <alignment horizontal="center" vertical="center"/>
    </xf>
    <xf numFmtId="4" fontId="3" fillId="0" borderId="16" xfId="0" applyNumberFormat="1" applyFont="1" applyBorder="1" applyAlignment="1">
      <alignment horizontal="center" vertical="center" wrapText="1"/>
    </xf>
    <xf numFmtId="49" fontId="12" fillId="0" borderId="20" xfId="0" applyNumberFormat="1" applyFont="1" applyBorder="1" applyAlignment="1">
      <alignment vertical="top" wrapText="1"/>
    </xf>
    <xf numFmtId="49" fontId="3" fillId="0" borderId="18" xfId="0" applyNumberFormat="1" applyFont="1" applyBorder="1" applyAlignment="1">
      <alignment vertical="top" wrapText="1"/>
    </xf>
    <xf numFmtId="49" fontId="12" fillId="0" borderId="22" xfId="0" applyNumberFormat="1" applyFont="1" applyBorder="1" applyAlignment="1">
      <alignment vertical="top" wrapText="1"/>
    </xf>
    <xf numFmtId="0" fontId="13" fillId="0" borderId="0" xfId="0" applyFont="1" applyBorder="1" applyAlignment="1">
      <alignment horizontal="center"/>
    </xf>
    <xf numFmtId="40" fontId="12" fillId="0" borderId="20" xfId="0" quotePrefix="1" applyNumberFormat="1" applyFont="1" applyBorder="1" applyAlignment="1">
      <alignment vertical="top"/>
    </xf>
    <xf numFmtId="49" fontId="3" fillId="0" borderId="22" xfId="0" applyNumberFormat="1" applyFont="1" applyBorder="1" applyAlignment="1">
      <alignment vertical="top" wrapText="1"/>
    </xf>
    <xf numFmtId="49" fontId="3" fillId="0" borderId="39" xfId="0" applyNumberFormat="1" applyFont="1" applyBorder="1" applyAlignment="1">
      <alignment horizontal="left" vertical="top" wrapText="1"/>
    </xf>
    <xf numFmtId="38" fontId="3" fillId="0" borderId="40" xfId="0" applyNumberFormat="1" applyFont="1" applyBorder="1" applyAlignment="1">
      <alignment horizontal="left" vertical="top"/>
    </xf>
    <xf numFmtId="40" fontId="3" fillId="0" borderId="40" xfId="0" applyNumberFormat="1" applyFont="1" applyBorder="1" applyAlignment="1">
      <alignment horizontal="left" vertical="top"/>
    </xf>
    <xf numFmtId="0" fontId="3" fillId="0" borderId="41" xfId="0" applyNumberFormat="1" applyFont="1" applyBorder="1" applyAlignment="1">
      <alignment horizontal="left" vertical="top" wrapText="1"/>
    </xf>
    <xf numFmtId="49" fontId="3" fillId="0" borderId="42" xfId="0" applyNumberFormat="1" applyFont="1" applyBorder="1" applyAlignment="1">
      <alignment horizontal="left" vertical="top" wrapText="1"/>
    </xf>
    <xf numFmtId="38" fontId="3" fillId="0" borderId="43" xfId="0" applyNumberFormat="1" applyFont="1" applyBorder="1" applyAlignment="1">
      <alignment horizontal="left" vertical="top"/>
    </xf>
    <xf numFmtId="40" fontId="3" fillId="0" borderId="43" xfId="0" applyNumberFormat="1" applyFont="1" applyBorder="1" applyAlignment="1">
      <alignment horizontal="left" vertical="top"/>
    </xf>
    <xf numFmtId="0" fontId="3" fillId="0" borderId="44" xfId="0" applyNumberFormat="1" applyFont="1" applyBorder="1" applyAlignment="1">
      <alignment horizontal="left" vertical="top" wrapText="1"/>
    </xf>
    <xf numFmtId="0" fontId="1" fillId="0" borderId="0" xfId="0" applyFont="1" applyAlignment="1">
      <alignment horizontal="left" vertical="center"/>
    </xf>
    <xf numFmtId="38" fontId="12" fillId="0" borderId="20" xfId="0" quotePrefix="1" applyNumberFormat="1" applyFont="1" applyBorder="1" applyAlignment="1">
      <alignment vertical="top"/>
    </xf>
    <xf numFmtId="38" fontId="12" fillId="0" borderId="25" xfId="0" applyNumberFormat="1" applyFont="1" applyBorder="1" applyAlignment="1">
      <alignment vertical="top"/>
    </xf>
    <xf numFmtId="0" fontId="12" fillId="0" borderId="25" xfId="0" applyNumberFormat="1" applyFont="1" applyBorder="1" applyAlignment="1">
      <alignment vertical="top" wrapText="1"/>
    </xf>
    <xf numFmtId="40" fontId="3" fillId="0" borderId="23" xfId="0" applyNumberFormat="1" applyFont="1" applyBorder="1" applyAlignment="1">
      <alignment vertical="top"/>
    </xf>
    <xf numFmtId="40" fontId="3" fillId="0" borderId="24" xfId="0" applyNumberFormat="1" applyFont="1" applyBorder="1" applyAlignment="1">
      <alignment vertical="top"/>
    </xf>
    <xf numFmtId="40" fontId="12" fillId="0" borderId="25" xfId="0" applyNumberFormat="1" applyFont="1" applyBorder="1" applyAlignment="1">
      <alignment vertical="top"/>
    </xf>
    <xf numFmtId="0" fontId="3" fillId="0" borderId="16" xfId="0" applyFont="1" applyBorder="1" applyAlignment="1">
      <alignment horizontal="center" vertical="center"/>
    </xf>
    <xf numFmtId="0" fontId="3" fillId="0" borderId="16" xfId="0" applyFont="1" applyBorder="1" applyAlignment="1">
      <alignment horizontal="center"/>
    </xf>
    <xf numFmtId="0" fontId="3" fillId="0" borderId="17" xfId="0" applyFont="1" applyBorder="1" applyAlignment="1">
      <alignment horizontal="center" vertical="center"/>
    </xf>
    <xf numFmtId="0" fontId="3" fillId="0" borderId="16" xfId="0" applyFont="1" applyBorder="1" applyAlignment="1">
      <alignment horizontal="center" vertical="center" wrapText="1"/>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0" fillId="0" borderId="12" xfId="0" applyBorder="1" applyAlignment="1">
      <alignment horizontal="center" vertical="center"/>
    </xf>
    <xf numFmtId="0" fontId="3" fillId="0" borderId="2"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23" xfId="0" applyFont="1" applyBorder="1" applyAlignment="1">
      <alignment horizontal="center"/>
    </xf>
    <xf numFmtId="0" fontId="3" fillId="0" borderId="26" xfId="0" applyFont="1" applyBorder="1" applyAlignment="1">
      <alignment vertical="top" wrapText="1"/>
    </xf>
    <xf numFmtId="0" fontId="3" fillId="0" borderId="0" xfId="0" applyFont="1" applyAlignment="1">
      <alignment vertical="top" wrapText="1"/>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49" fontId="3" fillId="0" borderId="26" xfId="0" applyNumberFormat="1" applyFont="1" applyBorder="1" applyAlignment="1">
      <alignment vertical="top" wrapText="1"/>
    </xf>
    <xf numFmtId="0" fontId="3" fillId="0" borderId="16" xfId="0" applyFont="1" applyBorder="1" applyAlignment="1">
      <alignment horizontal="center"/>
    </xf>
    <xf numFmtId="0" fontId="3" fillId="0" borderId="17" xfId="0" applyFont="1" applyBorder="1" applyAlignment="1">
      <alignment horizontal="center" vertical="center"/>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31" xfId="0" applyBorder="1" applyAlignment="1">
      <alignment horizontal="center" vertical="center"/>
    </xf>
    <xf numFmtId="0" fontId="0" fillId="0" borderId="27" xfId="0" applyBorder="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center" vertical="center" wrapText="1"/>
    </xf>
    <xf numFmtId="0" fontId="19" fillId="0" borderId="23" xfId="0" applyFont="1" applyBorder="1" applyAlignment="1">
      <alignment horizontal="center" vertical="center"/>
    </xf>
    <xf numFmtId="0" fontId="19" fillId="0" borderId="27"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wrapText="1"/>
    </xf>
    <xf numFmtId="0" fontId="18" fillId="0" borderId="30"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5" xfId="0" applyFont="1" applyBorder="1" applyAlignment="1">
      <alignment horizontal="center" vertical="center"/>
    </xf>
    <xf numFmtId="0" fontId="19" fillId="0" borderId="20"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16" xfId="0" applyFont="1" applyBorder="1" applyAlignment="1">
      <alignment horizontal="center" vertical="center"/>
    </xf>
    <xf numFmtId="0" fontId="19"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3" fillId="0" borderId="19" xfId="0" applyFont="1" applyBorder="1" applyAlignment="1">
      <alignment horizontal="center" vertical="center"/>
    </xf>
    <xf numFmtId="0" fontId="1" fillId="0" borderId="20" xfId="0" applyFont="1" applyBorder="1" applyAlignment="1">
      <alignment horizontal="center"/>
    </xf>
    <xf numFmtId="0" fontId="0" fillId="0" borderId="20" xfId="0" applyFont="1" applyBorder="1" applyAlignment="1">
      <alignment horizontal="center"/>
    </xf>
    <xf numFmtId="0" fontId="1" fillId="0" borderId="23" xfId="0" applyFont="1" applyBorder="1" applyAlignment="1">
      <alignment horizont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1" fillId="0" borderId="33" xfId="0" applyFont="1" applyBorder="1" applyAlignment="1">
      <alignment horizontal="center" wrapText="1"/>
    </xf>
    <xf numFmtId="0" fontId="0" fillId="0" borderId="30" xfId="0" applyBorder="1" applyAlignment="1">
      <alignment vertical="center"/>
    </xf>
    <xf numFmtId="0" fontId="3" fillId="0" borderId="30"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Border="1" applyAlignment="1">
      <alignment horizontal="center" vertical="center" wrapText="1"/>
    </xf>
    <xf numFmtId="0" fontId="0" fillId="0" borderId="30" xfId="0" applyBorder="1" applyAlignment="1">
      <alignment horizontal="center" vertical="center" wrapText="1"/>
    </xf>
    <xf numFmtId="0" fontId="3" fillId="0" borderId="24" xfId="0" applyFont="1" applyBorder="1" applyAlignment="1">
      <alignment horizontal="center" vertical="center"/>
    </xf>
    <xf numFmtId="0" fontId="8" fillId="0" borderId="18" xfId="0" applyFont="1" applyBorder="1" applyAlignment="1">
      <alignment horizontal="center" vertical="center" wrapText="1"/>
    </xf>
    <xf numFmtId="0" fontId="8" fillId="0" borderId="16" xfId="0" applyFont="1" applyBorder="1" applyAlignment="1">
      <alignment horizontal="center" vertical="center"/>
    </xf>
    <xf numFmtId="0" fontId="8"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6" xfId="0" applyFont="1" applyBorder="1" applyAlignment="1">
      <alignment horizontal="left" vertical="top" wrapText="1"/>
    </xf>
    <xf numFmtId="0" fontId="3" fillId="0" borderId="3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0" fillId="0" borderId="51" xfId="0" applyBorder="1" applyAlignment="1">
      <alignment horizontal="center" vertical="center" wrapText="1"/>
    </xf>
    <xf numFmtId="0" fontId="3" fillId="0" borderId="55" xfId="0" applyFont="1" applyBorder="1" applyAlignment="1">
      <alignment horizontal="center" vertical="center" wrapText="1"/>
    </xf>
    <xf numFmtId="49" fontId="3" fillId="0" borderId="37" xfId="0" applyNumberFormat="1" applyFont="1" applyBorder="1" applyAlignment="1">
      <alignment horizontal="left" vertical="top" wrapText="1"/>
    </xf>
    <xf numFmtId="38" fontId="3" fillId="0" borderId="36" xfId="0" applyNumberFormat="1" applyFont="1" applyBorder="1" applyAlignment="1">
      <alignment horizontal="left" vertical="top"/>
    </xf>
    <xf numFmtId="40" fontId="3" fillId="0" borderId="36" xfId="0" applyNumberFormat="1" applyFont="1" applyBorder="1" applyAlignment="1">
      <alignment horizontal="left" vertical="top"/>
    </xf>
    <xf numFmtId="0" fontId="3" fillId="0" borderId="38" xfId="0" applyNumberFormat="1" applyFont="1" applyBorder="1" applyAlignment="1">
      <alignment horizontal="left" vertical="top" wrapText="1"/>
    </xf>
  </cellXfs>
  <cellStyles count="4">
    <cellStyle name="一般" xfId="0" builtinId="0"/>
    <cellStyle name="一般 2" xfId="1" xr:uid="{00000000-0005-0000-0000-000001000000}"/>
    <cellStyle name="一般 3" xfId="2" xr:uid="{00000000-0005-0000-0000-000002000000}"/>
    <cellStyle name="一般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workbookViewId="0">
      <selection activeCell="C14" sqref="C14"/>
    </sheetView>
  </sheetViews>
  <sheetFormatPr defaultRowHeight="16.5"/>
  <cols>
    <col min="1" max="1" width="22.625" customWidth="1"/>
    <col min="2" max="4" width="18.375" bestFit="1" customWidth="1"/>
    <col min="5" max="5" width="7.625" customWidth="1"/>
    <col min="6" max="6" width="19.125" customWidth="1"/>
    <col min="7" max="7" width="18.375" bestFit="1" customWidth="1"/>
    <col min="8" max="8" width="21.75" customWidth="1"/>
    <col min="10" max="10" width="19" customWidth="1"/>
    <col min="11" max="11" width="8.25" customWidth="1"/>
    <col min="12" max="12" width="20.125" customWidth="1"/>
    <col min="13" max="13" width="9.75" customWidth="1"/>
    <col min="257" max="257" width="22.625" customWidth="1"/>
    <col min="258" max="260" width="18.375" bestFit="1" customWidth="1"/>
    <col min="261" max="261" width="7.625" customWidth="1"/>
    <col min="262" max="262" width="19.125" customWidth="1"/>
    <col min="263" max="263" width="18.375" bestFit="1" customWidth="1"/>
    <col min="264" max="264" width="21.75" customWidth="1"/>
    <col min="266" max="266" width="19" customWidth="1"/>
    <col min="267" max="267" width="8.25" customWidth="1"/>
    <col min="268" max="268" width="20.125" customWidth="1"/>
    <col min="269" max="269" width="9.75" customWidth="1"/>
    <col min="513" max="513" width="22.625" customWidth="1"/>
    <col min="514" max="516" width="18.375" bestFit="1" customWidth="1"/>
    <col min="517" max="517" width="7.625" customWidth="1"/>
    <col min="518" max="518" width="19.125" customWidth="1"/>
    <col min="519" max="519" width="18.375" bestFit="1" customWidth="1"/>
    <col min="520" max="520" width="21.75" customWidth="1"/>
    <col min="522" max="522" width="19" customWidth="1"/>
    <col min="523" max="523" width="8.25" customWidth="1"/>
    <col min="524" max="524" width="20.125" customWidth="1"/>
    <col min="525" max="525" width="9.75" customWidth="1"/>
    <col min="769" max="769" width="22.625" customWidth="1"/>
    <col min="770" max="772" width="18.375" bestFit="1" customWidth="1"/>
    <col min="773" max="773" width="7.625" customWidth="1"/>
    <col min="774" max="774" width="19.125" customWidth="1"/>
    <col min="775" max="775" width="18.375" bestFit="1" customWidth="1"/>
    <col min="776" max="776" width="21.75" customWidth="1"/>
    <col min="778" max="778" width="19" customWidth="1"/>
    <col min="779" max="779" width="8.25" customWidth="1"/>
    <col min="780" max="780" width="20.125" customWidth="1"/>
    <col min="781" max="781" width="9.75" customWidth="1"/>
    <col min="1025" max="1025" width="22.625" customWidth="1"/>
    <col min="1026" max="1028" width="18.375" bestFit="1" customWidth="1"/>
    <col min="1029" max="1029" width="7.625" customWidth="1"/>
    <col min="1030" max="1030" width="19.125" customWidth="1"/>
    <col min="1031" max="1031" width="18.375" bestFit="1" customWidth="1"/>
    <col min="1032" max="1032" width="21.75" customWidth="1"/>
    <col min="1034" max="1034" width="19" customWidth="1"/>
    <col min="1035" max="1035" width="8.25" customWidth="1"/>
    <col min="1036" max="1036" width="20.125" customWidth="1"/>
    <col min="1037" max="1037" width="9.75" customWidth="1"/>
    <col min="1281" max="1281" width="22.625" customWidth="1"/>
    <col min="1282" max="1284" width="18.375" bestFit="1" customWidth="1"/>
    <col min="1285" max="1285" width="7.625" customWidth="1"/>
    <col min="1286" max="1286" width="19.125" customWidth="1"/>
    <col min="1287" max="1287" width="18.375" bestFit="1" customWidth="1"/>
    <col min="1288" max="1288" width="21.75" customWidth="1"/>
    <col min="1290" max="1290" width="19" customWidth="1"/>
    <col min="1291" max="1291" width="8.25" customWidth="1"/>
    <col min="1292" max="1292" width="20.125" customWidth="1"/>
    <col min="1293" max="1293" width="9.75" customWidth="1"/>
    <col min="1537" max="1537" width="22.625" customWidth="1"/>
    <col min="1538" max="1540" width="18.375" bestFit="1" customWidth="1"/>
    <col min="1541" max="1541" width="7.625" customWidth="1"/>
    <col min="1542" max="1542" width="19.125" customWidth="1"/>
    <col min="1543" max="1543" width="18.375" bestFit="1" customWidth="1"/>
    <col min="1544" max="1544" width="21.75" customWidth="1"/>
    <col min="1546" max="1546" width="19" customWidth="1"/>
    <col min="1547" max="1547" width="8.25" customWidth="1"/>
    <col min="1548" max="1548" width="20.125" customWidth="1"/>
    <col min="1549" max="1549" width="9.75" customWidth="1"/>
    <col min="1793" max="1793" width="22.625" customWidth="1"/>
    <col min="1794" max="1796" width="18.375" bestFit="1" customWidth="1"/>
    <col min="1797" max="1797" width="7.625" customWidth="1"/>
    <col min="1798" max="1798" width="19.125" customWidth="1"/>
    <col min="1799" max="1799" width="18.375" bestFit="1" customWidth="1"/>
    <col min="1800" max="1800" width="21.75" customWidth="1"/>
    <col min="1802" max="1802" width="19" customWidth="1"/>
    <col min="1803" max="1803" width="8.25" customWidth="1"/>
    <col min="1804" max="1804" width="20.125" customWidth="1"/>
    <col min="1805" max="1805" width="9.75" customWidth="1"/>
    <col min="2049" max="2049" width="22.625" customWidth="1"/>
    <col min="2050" max="2052" width="18.375" bestFit="1" customWidth="1"/>
    <col min="2053" max="2053" width="7.625" customWidth="1"/>
    <col min="2054" max="2054" width="19.125" customWidth="1"/>
    <col min="2055" max="2055" width="18.375" bestFit="1" customWidth="1"/>
    <col min="2056" max="2056" width="21.75" customWidth="1"/>
    <col min="2058" max="2058" width="19" customWidth="1"/>
    <col min="2059" max="2059" width="8.25" customWidth="1"/>
    <col min="2060" max="2060" width="20.125" customWidth="1"/>
    <col min="2061" max="2061" width="9.75" customWidth="1"/>
    <col min="2305" max="2305" width="22.625" customWidth="1"/>
    <col min="2306" max="2308" width="18.375" bestFit="1" customWidth="1"/>
    <col min="2309" max="2309" width="7.625" customWidth="1"/>
    <col min="2310" max="2310" width="19.125" customWidth="1"/>
    <col min="2311" max="2311" width="18.375" bestFit="1" customWidth="1"/>
    <col min="2312" max="2312" width="21.75" customWidth="1"/>
    <col min="2314" max="2314" width="19" customWidth="1"/>
    <col min="2315" max="2315" width="8.25" customWidth="1"/>
    <col min="2316" max="2316" width="20.125" customWidth="1"/>
    <col min="2317" max="2317" width="9.75" customWidth="1"/>
    <col min="2561" max="2561" width="22.625" customWidth="1"/>
    <col min="2562" max="2564" width="18.375" bestFit="1" customWidth="1"/>
    <col min="2565" max="2565" width="7.625" customWidth="1"/>
    <col min="2566" max="2566" width="19.125" customWidth="1"/>
    <col min="2567" max="2567" width="18.375" bestFit="1" customWidth="1"/>
    <col min="2568" max="2568" width="21.75" customWidth="1"/>
    <col min="2570" max="2570" width="19" customWidth="1"/>
    <col min="2571" max="2571" width="8.25" customWidth="1"/>
    <col min="2572" max="2572" width="20.125" customWidth="1"/>
    <col min="2573" max="2573" width="9.75" customWidth="1"/>
    <col min="2817" max="2817" width="22.625" customWidth="1"/>
    <col min="2818" max="2820" width="18.375" bestFit="1" customWidth="1"/>
    <col min="2821" max="2821" width="7.625" customWidth="1"/>
    <col min="2822" max="2822" width="19.125" customWidth="1"/>
    <col min="2823" max="2823" width="18.375" bestFit="1" customWidth="1"/>
    <col min="2824" max="2824" width="21.75" customWidth="1"/>
    <col min="2826" max="2826" width="19" customWidth="1"/>
    <col min="2827" max="2827" width="8.25" customWidth="1"/>
    <col min="2828" max="2828" width="20.125" customWidth="1"/>
    <col min="2829" max="2829" width="9.75" customWidth="1"/>
    <col min="3073" max="3073" width="22.625" customWidth="1"/>
    <col min="3074" max="3076" width="18.375" bestFit="1" customWidth="1"/>
    <col min="3077" max="3077" width="7.625" customWidth="1"/>
    <col min="3078" max="3078" width="19.125" customWidth="1"/>
    <col min="3079" max="3079" width="18.375" bestFit="1" customWidth="1"/>
    <col min="3080" max="3080" width="21.75" customWidth="1"/>
    <col min="3082" max="3082" width="19" customWidth="1"/>
    <col min="3083" max="3083" width="8.25" customWidth="1"/>
    <col min="3084" max="3084" width="20.125" customWidth="1"/>
    <col min="3085" max="3085" width="9.75" customWidth="1"/>
    <col min="3329" max="3329" width="22.625" customWidth="1"/>
    <col min="3330" max="3332" width="18.375" bestFit="1" customWidth="1"/>
    <col min="3333" max="3333" width="7.625" customWidth="1"/>
    <col min="3334" max="3334" width="19.125" customWidth="1"/>
    <col min="3335" max="3335" width="18.375" bestFit="1" customWidth="1"/>
    <col min="3336" max="3336" width="21.75" customWidth="1"/>
    <col min="3338" max="3338" width="19" customWidth="1"/>
    <col min="3339" max="3339" width="8.25" customWidth="1"/>
    <col min="3340" max="3340" width="20.125" customWidth="1"/>
    <col min="3341" max="3341" width="9.75" customWidth="1"/>
    <col min="3585" max="3585" width="22.625" customWidth="1"/>
    <col min="3586" max="3588" width="18.375" bestFit="1" customWidth="1"/>
    <col min="3589" max="3589" width="7.625" customWidth="1"/>
    <col min="3590" max="3590" width="19.125" customWidth="1"/>
    <col min="3591" max="3591" width="18.375" bestFit="1" customWidth="1"/>
    <col min="3592" max="3592" width="21.75" customWidth="1"/>
    <col min="3594" max="3594" width="19" customWidth="1"/>
    <col min="3595" max="3595" width="8.25" customWidth="1"/>
    <col min="3596" max="3596" width="20.125" customWidth="1"/>
    <col min="3597" max="3597" width="9.75" customWidth="1"/>
    <col min="3841" max="3841" width="22.625" customWidth="1"/>
    <col min="3842" max="3844" width="18.375" bestFit="1" customWidth="1"/>
    <col min="3845" max="3845" width="7.625" customWidth="1"/>
    <col min="3846" max="3846" width="19.125" customWidth="1"/>
    <col min="3847" max="3847" width="18.375" bestFit="1" customWidth="1"/>
    <col min="3848" max="3848" width="21.75" customWidth="1"/>
    <col min="3850" max="3850" width="19" customWidth="1"/>
    <col min="3851" max="3851" width="8.25" customWidth="1"/>
    <col min="3852" max="3852" width="20.125" customWidth="1"/>
    <col min="3853" max="3853" width="9.75" customWidth="1"/>
    <col min="4097" max="4097" width="22.625" customWidth="1"/>
    <col min="4098" max="4100" width="18.375" bestFit="1" customWidth="1"/>
    <col min="4101" max="4101" width="7.625" customWidth="1"/>
    <col min="4102" max="4102" width="19.125" customWidth="1"/>
    <col min="4103" max="4103" width="18.375" bestFit="1" customWidth="1"/>
    <col min="4104" max="4104" width="21.75" customWidth="1"/>
    <col min="4106" max="4106" width="19" customWidth="1"/>
    <col min="4107" max="4107" width="8.25" customWidth="1"/>
    <col min="4108" max="4108" width="20.125" customWidth="1"/>
    <col min="4109" max="4109" width="9.75" customWidth="1"/>
    <col min="4353" max="4353" width="22.625" customWidth="1"/>
    <col min="4354" max="4356" width="18.375" bestFit="1" customWidth="1"/>
    <col min="4357" max="4357" width="7.625" customWidth="1"/>
    <col min="4358" max="4358" width="19.125" customWidth="1"/>
    <col min="4359" max="4359" width="18.375" bestFit="1" customWidth="1"/>
    <col min="4360" max="4360" width="21.75" customWidth="1"/>
    <col min="4362" max="4362" width="19" customWidth="1"/>
    <col min="4363" max="4363" width="8.25" customWidth="1"/>
    <col min="4364" max="4364" width="20.125" customWidth="1"/>
    <col min="4365" max="4365" width="9.75" customWidth="1"/>
    <col min="4609" max="4609" width="22.625" customWidth="1"/>
    <col min="4610" max="4612" width="18.375" bestFit="1" customWidth="1"/>
    <col min="4613" max="4613" width="7.625" customWidth="1"/>
    <col min="4614" max="4614" width="19.125" customWidth="1"/>
    <col min="4615" max="4615" width="18.375" bestFit="1" customWidth="1"/>
    <col min="4616" max="4616" width="21.75" customWidth="1"/>
    <col min="4618" max="4618" width="19" customWidth="1"/>
    <col min="4619" max="4619" width="8.25" customWidth="1"/>
    <col min="4620" max="4620" width="20.125" customWidth="1"/>
    <col min="4621" max="4621" width="9.75" customWidth="1"/>
    <col min="4865" max="4865" width="22.625" customWidth="1"/>
    <col min="4866" max="4868" width="18.375" bestFit="1" customWidth="1"/>
    <col min="4869" max="4869" width="7.625" customWidth="1"/>
    <col min="4870" max="4870" width="19.125" customWidth="1"/>
    <col min="4871" max="4871" width="18.375" bestFit="1" customWidth="1"/>
    <col min="4872" max="4872" width="21.75" customWidth="1"/>
    <col min="4874" max="4874" width="19" customWidth="1"/>
    <col min="4875" max="4875" width="8.25" customWidth="1"/>
    <col min="4876" max="4876" width="20.125" customWidth="1"/>
    <col min="4877" max="4877" width="9.75" customWidth="1"/>
    <col min="5121" max="5121" width="22.625" customWidth="1"/>
    <col min="5122" max="5124" width="18.375" bestFit="1" customWidth="1"/>
    <col min="5125" max="5125" width="7.625" customWidth="1"/>
    <col min="5126" max="5126" width="19.125" customWidth="1"/>
    <col min="5127" max="5127" width="18.375" bestFit="1" customWidth="1"/>
    <col min="5128" max="5128" width="21.75" customWidth="1"/>
    <col min="5130" max="5130" width="19" customWidth="1"/>
    <col min="5131" max="5131" width="8.25" customWidth="1"/>
    <col min="5132" max="5132" width="20.125" customWidth="1"/>
    <col min="5133" max="5133" width="9.75" customWidth="1"/>
    <col min="5377" max="5377" width="22.625" customWidth="1"/>
    <col min="5378" max="5380" width="18.375" bestFit="1" customWidth="1"/>
    <col min="5381" max="5381" width="7.625" customWidth="1"/>
    <col min="5382" max="5382" width="19.125" customWidth="1"/>
    <col min="5383" max="5383" width="18.375" bestFit="1" customWidth="1"/>
    <col min="5384" max="5384" width="21.75" customWidth="1"/>
    <col min="5386" max="5386" width="19" customWidth="1"/>
    <col min="5387" max="5387" width="8.25" customWidth="1"/>
    <col min="5388" max="5388" width="20.125" customWidth="1"/>
    <col min="5389" max="5389" width="9.75" customWidth="1"/>
    <col min="5633" max="5633" width="22.625" customWidth="1"/>
    <col min="5634" max="5636" width="18.375" bestFit="1" customWidth="1"/>
    <col min="5637" max="5637" width="7.625" customWidth="1"/>
    <col min="5638" max="5638" width="19.125" customWidth="1"/>
    <col min="5639" max="5639" width="18.375" bestFit="1" customWidth="1"/>
    <col min="5640" max="5640" width="21.75" customWidth="1"/>
    <col min="5642" max="5642" width="19" customWidth="1"/>
    <col min="5643" max="5643" width="8.25" customWidth="1"/>
    <col min="5644" max="5644" width="20.125" customWidth="1"/>
    <col min="5645" max="5645" width="9.75" customWidth="1"/>
    <col min="5889" max="5889" width="22.625" customWidth="1"/>
    <col min="5890" max="5892" width="18.375" bestFit="1" customWidth="1"/>
    <col min="5893" max="5893" width="7.625" customWidth="1"/>
    <col min="5894" max="5894" width="19.125" customWidth="1"/>
    <col min="5895" max="5895" width="18.375" bestFit="1" customWidth="1"/>
    <col min="5896" max="5896" width="21.75" customWidth="1"/>
    <col min="5898" max="5898" width="19" customWidth="1"/>
    <col min="5899" max="5899" width="8.25" customWidth="1"/>
    <col min="5900" max="5900" width="20.125" customWidth="1"/>
    <col min="5901" max="5901" width="9.75" customWidth="1"/>
    <col min="6145" max="6145" width="22.625" customWidth="1"/>
    <col min="6146" max="6148" width="18.375" bestFit="1" customWidth="1"/>
    <col min="6149" max="6149" width="7.625" customWidth="1"/>
    <col min="6150" max="6150" width="19.125" customWidth="1"/>
    <col min="6151" max="6151" width="18.375" bestFit="1" customWidth="1"/>
    <col min="6152" max="6152" width="21.75" customWidth="1"/>
    <col min="6154" max="6154" width="19" customWidth="1"/>
    <col min="6155" max="6155" width="8.25" customWidth="1"/>
    <col min="6156" max="6156" width="20.125" customWidth="1"/>
    <col min="6157" max="6157" width="9.75" customWidth="1"/>
    <col min="6401" max="6401" width="22.625" customWidth="1"/>
    <col min="6402" max="6404" width="18.375" bestFit="1" customWidth="1"/>
    <col min="6405" max="6405" width="7.625" customWidth="1"/>
    <col min="6406" max="6406" width="19.125" customWidth="1"/>
    <col min="6407" max="6407" width="18.375" bestFit="1" customWidth="1"/>
    <col min="6408" max="6408" width="21.75" customWidth="1"/>
    <col min="6410" max="6410" width="19" customWidth="1"/>
    <col min="6411" max="6411" width="8.25" customWidth="1"/>
    <col min="6412" max="6412" width="20.125" customWidth="1"/>
    <col min="6413" max="6413" width="9.75" customWidth="1"/>
    <col min="6657" max="6657" width="22.625" customWidth="1"/>
    <col min="6658" max="6660" width="18.375" bestFit="1" customWidth="1"/>
    <col min="6661" max="6661" width="7.625" customWidth="1"/>
    <col min="6662" max="6662" width="19.125" customWidth="1"/>
    <col min="6663" max="6663" width="18.375" bestFit="1" customWidth="1"/>
    <col min="6664" max="6664" width="21.75" customWidth="1"/>
    <col min="6666" max="6666" width="19" customWidth="1"/>
    <col min="6667" max="6667" width="8.25" customWidth="1"/>
    <col min="6668" max="6668" width="20.125" customWidth="1"/>
    <col min="6669" max="6669" width="9.75" customWidth="1"/>
    <col min="6913" max="6913" width="22.625" customWidth="1"/>
    <col min="6914" max="6916" width="18.375" bestFit="1" customWidth="1"/>
    <col min="6917" max="6917" width="7.625" customWidth="1"/>
    <col min="6918" max="6918" width="19.125" customWidth="1"/>
    <col min="6919" max="6919" width="18.375" bestFit="1" customWidth="1"/>
    <col min="6920" max="6920" width="21.75" customWidth="1"/>
    <col min="6922" max="6922" width="19" customWidth="1"/>
    <col min="6923" max="6923" width="8.25" customWidth="1"/>
    <col min="6924" max="6924" width="20.125" customWidth="1"/>
    <col min="6925" max="6925" width="9.75" customWidth="1"/>
    <col min="7169" max="7169" width="22.625" customWidth="1"/>
    <col min="7170" max="7172" width="18.375" bestFit="1" customWidth="1"/>
    <col min="7173" max="7173" width="7.625" customWidth="1"/>
    <col min="7174" max="7174" width="19.125" customWidth="1"/>
    <col min="7175" max="7175" width="18.375" bestFit="1" customWidth="1"/>
    <col min="7176" max="7176" width="21.75" customWidth="1"/>
    <col min="7178" max="7178" width="19" customWidth="1"/>
    <col min="7179" max="7179" width="8.25" customWidth="1"/>
    <col min="7180" max="7180" width="20.125" customWidth="1"/>
    <col min="7181" max="7181" width="9.75" customWidth="1"/>
    <col min="7425" max="7425" width="22.625" customWidth="1"/>
    <col min="7426" max="7428" width="18.375" bestFit="1" customWidth="1"/>
    <col min="7429" max="7429" width="7.625" customWidth="1"/>
    <col min="7430" max="7430" width="19.125" customWidth="1"/>
    <col min="7431" max="7431" width="18.375" bestFit="1" customWidth="1"/>
    <col min="7432" max="7432" width="21.75" customWidth="1"/>
    <col min="7434" max="7434" width="19" customWidth="1"/>
    <col min="7435" max="7435" width="8.25" customWidth="1"/>
    <col min="7436" max="7436" width="20.125" customWidth="1"/>
    <col min="7437" max="7437" width="9.75" customWidth="1"/>
    <col min="7681" max="7681" width="22.625" customWidth="1"/>
    <col min="7682" max="7684" width="18.375" bestFit="1" customWidth="1"/>
    <col min="7685" max="7685" width="7.625" customWidth="1"/>
    <col min="7686" max="7686" width="19.125" customWidth="1"/>
    <col min="7687" max="7687" width="18.375" bestFit="1" customWidth="1"/>
    <col min="7688" max="7688" width="21.75" customWidth="1"/>
    <col min="7690" max="7690" width="19" customWidth="1"/>
    <col min="7691" max="7691" width="8.25" customWidth="1"/>
    <col min="7692" max="7692" width="20.125" customWidth="1"/>
    <col min="7693" max="7693" width="9.75" customWidth="1"/>
    <col min="7937" max="7937" width="22.625" customWidth="1"/>
    <col min="7938" max="7940" width="18.375" bestFit="1" customWidth="1"/>
    <col min="7941" max="7941" width="7.625" customWidth="1"/>
    <col min="7942" max="7942" width="19.125" customWidth="1"/>
    <col min="7943" max="7943" width="18.375" bestFit="1" customWidth="1"/>
    <col min="7944" max="7944" width="21.75" customWidth="1"/>
    <col min="7946" max="7946" width="19" customWidth="1"/>
    <col min="7947" max="7947" width="8.25" customWidth="1"/>
    <col min="7948" max="7948" width="20.125" customWidth="1"/>
    <col min="7949" max="7949" width="9.75" customWidth="1"/>
    <col min="8193" max="8193" width="22.625" customWidth="1"/>
    <col min="8194" max="8196" width="18.375" bestFit="1" customWidth="1"/>
    <col min="8197" max="8197" width="7.625" customWidth="1"/>
    <col min="8198" max="8198" width="19.125" customWidth="1"/>
    <col min="8199" max="8199" width="18.375" bestFit="1" customWidth="1"/>
    <col min="8200" max="8200" width="21.75" customWidth="1"/>
    <col min="8202" max="8202" width="19" customWidth="1"/>
    <col min="8203" max="8203" width="8.25" customWidth="1"/>
    <col min="8204" max="8204" width="20.125" customWidth="1"/>
    <col min="8205" max="8205" width="9.75" customWidth="1"/>
    <col min="8449" max="8449" width="22.625" customWidth="1"/>
    <col min="8450" max="8452" width="18.375" bestFit="1" customWidth="1"/>
    <col min="8453" max="8453" width="7.625" customWidth="1"/>
    <col min="8454" max="8454" width="19.125" customWidth="1"/>
    <col min="8455" max="8455" width="18.375" bestFit="1" customWidth="1"/>
    <col min="8456" max="8456" width="21.75" customWidth="1"/>
    <col min="8458" max="8458" width="19" customWidth="1"/>
    <col min="8459" max="8459" width="8.25" customWidth="1"/>
    <col min="8460" max="8460" width="20.125" customWidth="1"/>
    <col min="8461" max="8461" width="9.75" customWidth="1"/>
    <col min="8705" max="8705" width="22.625" customWidth="1"/>
    <col min="8706" max="8708" width="18.375" bestFit="1" customWidth="1"/>
    <col min="8709" max="8709" width="7.625" customWidth="1"/>
    <col min="8710" max="8710" width="19.125" customWidth="1"/>
    <col min="8711" max="8711" width="18.375" bestFit="1" customWidth="1"/>
    <col min="8712" max="8712" width="21.75" customWidth="1"/>
    <col min="8714" max="8714" width="19" customWidth="1"/>
    <col min="8715" max="8715" width="8.25" customWidth="1"/>
    <col min="8716" max="8716" width="20.125" customWidth="1"/>
    <col min="8717" max="8717" width="9.75" customWidth="1"/>
    <col min="8961" max="8961" width="22.625" customWidth="1"/>
    <col min="8962" max="8964" width="18.375" bestFit="1" customWidth="1"/>
    <col min="8965" max="8965" width="7.625" customWidth="1"/>
    <col min="8966" max="8966" width="19.125" customWidth="1"/>
    <col min="8967" max="8967" width="18.375" bestFit="1" customWidth="1"/>
    <col min="8968" max="8968" width="21.75" customWidth="1"/>
    <col min="8970" max="8970" width="19" customWidth="1"/>
    <col min="8971" max="8971" width="8.25" customWidth="1"/>
    <col min="8972" max="8972" width="20.125" customWidth="1"/>
    <col min="8973" max="8973" width="9.75" customWidth="1"/>
    <col min="9217" max="9217" width="22.625" customWidth="1"/>
    <col min="9218" max="9220" width="18.375" bestFit="1" customWidth="1"/>
    <col min="9221" max="9221" width="7.625" customWidth="1"/>
    <col min="9222" max="9222" width="19.125" customWidth="1"/>
    <col min="9223" max="9223" width="18.375" bestFit="1" customWidth="1"/>
    <col min="9224" max="9224" width="21.75" customWidth="1"/>
    <col min="9226" max="9226" width="19" customWidth="1"/>
    <col min="9227" max="9227" width="8.25" customWidth="1"/>
    <col min="9228" max="9228" width="20.125" customWidth="1"/>
    <col min="9229" max="9229" width="9.75" customWidth="1"/>
    <col min="9473" max="9473" width="22.625" customWidth="1"/>
    <col min="9474" max="9476" width="18.375" bestFit="1" customWidth="1"/>
    <col min="9477" max="9477" width="7.625" customWidth="1"/>
    <col min="9478" max="9478" width="19.125" customWidth="1"/>
    <col min="9479" max="9479" width="18.375" bestFit="1" customWidth="1"/>
    <col min="9480" max="9480" width="21.75" customWidth="1"/>
    <col min="9482" max="9482" width="19" customWidth="1"/>
    <col min="9483" max="9483" width="8.25" customWidth="1"/>
    <col min="9484" max="9484" width="20.125" customWidth="1"/>
    <col min="9485" max="9485" width="9.75" customWidth="1"/>
    <col min="9729" max="9729" width="22.625" customWidth="1"/>
    <col min="9730" max="9732" width="18.375" bestFit="1" customWidth="1"/>
    <col min="9733" max="9733" width="7.625" customWidth="1"/>
    <col min="9734" max="9734" width="19.125" customWidth="1"/>
    <col min="9735" max="9735" width="18.375" bestFit="1" customWidth="1"/>
    <col min="9736" max="9736" width="21.75" customWidth="1"/>
    <col min="9738" max="9738" width="19" customWidth="1"/>
    <col min="9739" max="9739" width="8.25" customWidth="1"/>
    <col min="9740" max="9740" width="20.125" customWidth="1"/>
    <col min="9741" max="9741" width="9.75" customWidth="1"/>
    <col min="9985" max="9985" width="22.625" customWidth="1"/>
    <col min="9986" max="9988" width="18.375" bestFit="1" customWidth="1"/>
    <col min="9989" max="9989" width="7.625" customWidth="1"/>
    <col min="9990" max="9990" width="19.125" customWidth="1"/>
    <col min="9991" max="9991" width="18.375" bestFit="1" customWidth="1"/>
    <col min="9992" max="9992" width="21.75" customWidth="1"/>
    <col min="9994" max="9994" width="19" customWidth="1"/>
    <col min="9995" max="9995" width="8.25" customWidth="1"/>
    <col min="9996" max="9996" width="20.125" customWidth="1"/>
    <col min="9997" max="9997" width="9.75" customWidth="1"/>
    <col min="10241" max="10241" width="22.625" customWidth="1"/>
    <col min="10242" max="10244" width="18.375" bestFit="1" customWidth="1"/>
    <col min="10245" max="10245" width="7.625" customWidth="1"/>
    <col min="10246" max="10246" width="19.125" customWidth="1"/>
    <col min="10247" max="10247" width="18.375" bestFit="1" customWidth="1"/>
    <col min="10248" max="10248" width="21.75" customWidth="1"/>
    <col min="10250" max="10250" width="19" customWidth="1"/>
    <col min="10251" max="10251" width="8.25" customWidth="1"/>
    <col min="10252" max="10252" width="20.125" customWidth="1"/>
    <col min="10253" max="10253" width="9.75" customWidth="1"/>
    <col min="10497" max="10497" width="22.625" customWidth="1"/>
    <col min="10498" max="10500" width="18.375" bestFit="1" customWidth="1"/>
    <col min="10501" max="10501" width="7.625" customWidth="1"/>
    <col min="10502" max="10502" width="19.125" customWidth="1"/>
    <col min="10503" max="10503" width="18.375" bestFit="1" customWidth="1"/>
    <col min="10504" max="10504" width="21.75" customWidth="1"/>
    <col min="10506" max="10506" width="19" customWidth="1"/>
    <col min="10507" max="10507" width="8.25" customWidth="1"/>
    <col min="10508" max="10508" width="20.125" customWidth="1"/>
    <col min="10509" max="10509" width="9.75" customWidth="1"/>
    <col min="10753" max="10753" width="22.625" customWidth="1"/>
    <col min="10754" max="10756" width="18.375" bestFit="1" customWidth="1"/>
    <col min="10757" max="10757" width="7.625" customWidth="1"/>
    <col min="10758" max="10758" width="19.125" customWidth="1"/>
    <col min="10759" max="10759" width="18.375" bestFit="1" customWidth="1"/>
    <col min="10760" max="10760" width="21.75" customWidth="1"/>
    <col min="10762" max="10762" width="19" customWidth="1"/>
    <col min="10763" max="10763" width="8.25" customWidth="1"/>
    <col min="10764" max="10764" width="20.125" customWidth="1"/>
    <col min="10765" max="10765" width="9.75" customWidth="1"/>
    <col min="11009" max="11009" width="22.625" customWidth="1"/>
    <col min="11010" max="11012" width="18.375" bestFit="1" customWidth="1"/>
    <col min="11013" max="11013" width="7.625" customWidth="1"/>
    <col min="11014" max="11014" width="19.125" customWidth="1"/>
    <col min="11015" max="11015" width="18.375" bestFit="1" customWidth="1"/>
    <col min="11016" max="11016" width="21.75" customWidth="1"/>
    <col min="11018" max="11018" width="19" customWidth="1"/>
    <col min="11019" max="11019" width="8.25" customWidth="1"/>
    <col min="11020" max="11020" width="20.125" customWidth="1"/>
    <col min="11021" max="11021" width="9.75" customWidth="1"/>
    <col min="11265" max="11265" width="22.625" customWidth="1"/>
    <col min="11266" max="11268" width="18.375" bestFit="1" customWidth="1"/>
    <col min="11269" max="11269" width="7.625" customWidth="1"/>
    <col min="11270" max="11270" width="19.125" customWidth="1"/>
    <col min="11271" max="11271" width="18.375" bestFit="1" customWidth="1"/>
    <col min="11272" max="11272" width="21.75" customWidth="1"/>
    <col min="11274" max="11274" width="19" customWidth="1"/>
    <col min="11275" max="11275" width="8.25" customWidth="1"/>
    <col min="11276" max="11276" width="20.125" customWidth="1"/>
    <col min="11277" max="11277" width="9.75" customWidth="1"/>
    <col min="11521" max="11521" width="22.625" customWidth="1"/>
    <col min="11522" max="11524" width="18.375" bestFit="1" customWidth="1"/>
    <col min="11525" max="11525" width="7.625" customWidth="1"/>
    <col min="11526" max="11526" width="19.125" customWidth="1"/>
    <col min="11527" max="11527" width="18.375" bestFit="1" customWidth="1"/>
    <col min="11528" max="11528" width="21.75" customWidth="1"/>
    <col min="11530" max="11530" width="19" customWidth="1"/>
    <col min="11531" max="11531" width="8.25" customWidth="1"/>
    <col min="11532" max="11532" width="20.125" customWidth="1"/>
    <col min="11533" max="11533" width="9.75" customWidth="1"/>
    <col min="11777" max="11777" width="22.625" customWidth="1"/>
    <col min="11778" max="11780" width="18.375" bestFit="1" customWidth="1"/>
    <col min="11781" max="11781" width="7.625" customWidth="1"/>
    <col min="11782" max="11782" width="19.125" customWidth="1"/>
    <col min="11783" max="11783" width="18.375" bestFit="1" customWidth="1"/>
    <col min="11784" max="11784" width="21.75" customWidth="1"/>
    <col min="11786" max="11786" width="19" customWidth="1"/>
    <col min="11787" max="11787" width="8.25" customWidth="1"/>
    <col min="11788" max="11788" width="20.125" customWidth="1"/>
    <col min="11789" max="11789" width="9.75" customWidth="1"/>
    <col min="12033" max="12033" width="22.625" customWidth="1"/>
    <col min="12034" max="12036" width="18.375" bestFit="1" customWidth="1"/>
    <col min="12037" max="12037" width="7.625" customWidth="1"/>
    <col min="12038" max="12038" width="19.125" customWidth="1"/>
    <col min="12039" max="12039" width="18.375" bestFit="1" customWidth="1"/>
    <col min="12040" max="12040" width="21.75" customWidth="1"/>
    <col min="12042" max="12042" width="19" customWidth="1"/>
    <col min="12043" max="12043" width="8.25" customWidth="1"/>
    <col min="12044" max="12044" width="20.125" customWidth="1"/>
    <col min="12045" max="12045" width="9.75" customWidth="1"/>
    <col min="12289" max="12289" width="22.625" customWidth="1"/>
    <col min="12290" max="12292" width="18.375" bestFit="1" customWidth="1"/>
    <col min="12293" max="12293" width="7.625" customWidth="1"/>
    <col min="12294" max="12294" width="19.125" customWidth="1"/>
    <col min="12295" max="12295" width="18.375" bestFit="1" customWidth="1"/>
    <col min="12296" max="12296" width="21.75" customWidth="1"/>
    <col min="12298" max="12298" width="19" customWidth="1"/>
    <col min="12299" max="12299" width="8.25" customWidth="1"/>
    <col min="12300" max="12300" width="20.125" customWidth="1"/>
    <col min="12301" max="12301" width="9.75" customWidth="1"/>
    <col min="12545" max="12545" width="22.625" customWidth="1"/>
    <col min="12546" max="12548" width="18.375" bestFit="1" customWidth="1"/>
    <col min="12549" max="12549" width="7.625" customWidth="1"/>
    <col min="12550" max="12550" width="19.125" customWidth="1"/>
    <col min="12551" max="12551" width="18.375" bestFit="1" customWidth="1"/>
    <col min="12552" max="12552" width="21.75" customWidth="1"/>
    <col min="12554" max="12554" width="19" customWidth="1"/>
    <col min="12555" max="12555" width="8.25" customWidth="1"/>
    <col min="12556" max="12556" width="20.125" customWidth="1"/>
    <col min="12557" max="12557" width="9.75" customWidth="1"/>
    <col min="12801" max="12801" width="22.625" customWidth="1"/>
    <col min="12802" max="12804" width="18.375" bestFit="1" customWidth="1"/>
    <col min="12805" max="12805" width="7.625" customWidth="1"/>
    <col min="12806" max="12806" width="19.125" customWidth="1"/>
    <col min="12807" max="12807" width="18.375" bestFit="1" customWidth="1"/>
    <col min="12808" max="12808" width="21.75" customWidth="1"/>
    <col min="12810" max="12810" width="19" customWidth="1"/>
    <col min="12811" max="12811" width="8.25" customWidth="1"/>
    <col min="12812" max="12812" width="20.125" customWidth="1"/>
    <col min="12813" max="12813" width="9.75" customWidth="1"/>
    <col min="13057" max="13057" width="22.625" customWidth="1"/>
    <col min="13058" max="13060" width="18.375" bestFit="1" customWidth="1"/>
    <col min="13061" max="13061" width="7.625" customWidth="1"/>
    <col min="13062" max="13062" width="19.125" customWidth="1"/>
    <col min="13063" max="13063" width="18.375" bestFit="1" customWidth="1"/>
    <col min="13064" max="13064" width="21.75" customWidth="1"/>
    <col min="13066" max="13066" width="19" customWidth="1"/>
    <col min="13067" max="13067" width="8.25" customWidth="1"/>
    <col min="13068" max="13068" width="20.125" customWidth="1"/>
    <col min="13069" max="13069" width="9.75" customWidth="1"/>
    <col min="13313" max="13313" width="22.625" customWidth="1"/>
    <col min="13314" max="13316" width="18.375" bestFit="1" customWidth="1"/>
    <col min="13317" max="13317" width="7.625" customWidth="1"/>
    <col min="13318" max="13318" width="19.125" customWidth="1"/>
    <col min="13319" max="13319" width="18.375" bestFit="1" customWidth="1"/>
    <col min="13320" max="13320" width="21.75" customWidth="1"/>
    <col min="13322" max="13322" width="19" customWidth="1"/>
    <col min="13323" max="13323" width="8.25" customWidth="1"/>
    <col min="13324" max="13324" width="20.125" customWidth="1"/>
    <col min="13325" max="13325" width="9.75" customWidth="1"/>
    <col min="13569" max="13569" width="22.625" customWidth="1"/>
    <col min="13570" max="13572" width="18.375" bestFit="1" customWidth="1"/>
    <col min="13573" max="13573" width="7.625" customWidth="1"/>
    <col min="13574" max="13574" width="19.125" customWidth="1"/>
    <col min="13575" max="13575" width="18.375" bestFit="1" customWidth="1"/>
    <col min="13576" max="13576" width="21.75" customWidth="1"/>
    <col min="13578" max="13578" width="19" customWidth="1"/>
    <col min="13579" max="13579" width="8.25" customWidth="1"/>
    <col min="13580" max="13580" width="20.125" customWidth="1"/>
    <col min="13581" max="13581" width="9.75" customWidth="1"/>
    <col min="13825" max="13825" width="22.625" customWidth="1"/>
    <col min="13826" max="13828" width="18.375" bestFit="1" customWidth="1"/>
    <col min="13829" max="13829" width="7.625" customWidth="1"/>
    <col min="13830" max="13830" width="19.125" customWidth="1"/>
    <col min="13831" max="13831" width="18.375" bestFit="1" customWidth="1"/>
    <col min="13832" max="13832" width="21.75" customWidth="1"/>
    <col min="13834" max="13834" width="19" customWidth="1"/>
    <col min="13835" max="13835" width="8.25" customWidth="1"/>
    <col min="13836" max="13836" width="20.125" customWidth="1"/>
    <col min="13837" max="13837" width="9.75" customWidth="1"/>
    <col min="14081" max="14081" width="22.625" customWidth="1"/>
    <col min="14082" max="14084" width="18.375" bestFit="1" customWidth="1"/>
    <col min="14085" max="14085" width="7.625" customWidth="1"/>
    <col min="14086" max="14086" width="19.125" customWidth="1"/>
    <col min="14087" max="14087" width="18.375" bestFit="1" customWidth="1"/>
    <col min="14088" max="14088" width="21.75" customWidth="1"/>
    <col min="14090" max="14090" width="19" customWidth="1"/>
    <col min="14091" max="14091" width="8.25" customWidth="1"/>
    <col min="14092" max="14092" width="20.125" customWidth="1"/>
    <col min="14093" max="14093" width="9.75" customWidth="1"/>
    <col min="14337" max="14337" width="22.625" customWidth="1"/>
    <col min="14338" max="14340" width="18.375" bestFit="1" customWidth="1"/>
    <col min="14341" max="14341" width="7.625" customWidth="1"/>
    <col min="14342" max="14342" width="19.125" customWidth="1"/>
    <col min="14343" max="14343" width="18.375" bestFit="1" customWidth="1"/>
    <col min="14344" max="14344" width="21.75" customWidth="1"/>
    <col min="14346" max="14346" width="19" customWidth="1"/>
    <col min="14347" max="14347" width="8.25" customWidth="1"/>
    <col min="14348" max="14348" width="20.125" customWidth="1"/>
    <col min="14349" max="14349" width="9.75" customWidth="1"/>
    <col min="14593" max="14593" width="22.625" customWidth="1"/>
    <col min="14594" max="14596" width="18.375" bestFit="1" customWidth="1"/>
    <col min="14597" max="14597" width="7.625" customWidth="1"/>
    <col min="14598" max="14598" width="19.125" customWidth="1"/>
    <col min="14599" max="14599" width="18.375" bestFit="1" customWidth="1"/>
    <col min="14600" max="14600" width="21.75" customWidth="1"/>
    <col min="14602" max="14602" width="19" customWidth="1"/>
    <col min="14603" max="14603" width="8.25" customWidth="1"/>
    <col min="14604" max="14604" width="20.125" customWidth="1"/>
    <col min="14605" max="14605" width="9.75" customWidth="1"/>
    <col min="14849" max="14849" width="22.625" customWidth="1"/>
    <col min="14850" max="14852" width="18.375" bestFit="1" customWidth="1"/>
    <col min="14853" max="14853" width="7.625" customWidth="1"/>
    <col min="14854" max="14854" width="19.125" customWidth="1"/>
    <col min="14855" max="14855" width="18.375" bestFit="1" customWidth="1"/>
    <col min="14856" max="14856" width="21.75" customWidth="1"/>
    <col min="14858" max="14858" width="19" customWidth="1"/>
    <col min="14859" max="14859" width="8.25" customWidth="1"/>
    <col min="14860" max="14860" width="20.125" customWidth="1"/>
    <col min="14861" max="14861" width="9.75" customWidth="1"/>
    <col min="15105" max="15105" width="22.625" customWidth="1"/>
    <col min="15106" max="15108" width="18.375" bestFit="1" customWidth="1"/>
    <col min="15109" max="15109" width="7.625" customWidth="1"/>
    <col min="15110" max="15110" width="19.125" customWidth="1"/>
    <col min="15111" max="15111" width="18.375" bestFit="1" customWidth="1"/>
    <col min="15112" max="15112" width="21.75" customWidth="1"/>
    <col min="15114" max="15114" width="19" customWidth="1"/>
    <col min="15115" max="15115" width="8.25" customWidth="1"/>
    <col min="15116" max="15116" width="20.125" customWidth="1"/>
    <col min="15117" max="15117" width="9.75" customWidth="1"/>
    <col min="15361" max="15361" width="22.625" customWidth="1"/>
    <col min="15362" max="15364" width="18.375" bestFit="1" customWidth="1"/>
    <col min="15365" max="15365" width="7.625" customWidth="1"/>
    <col min="15366" max="15366" width="19.125" customWidth="1"/>
    <col min="15367" max="15367" width="18.375" bestFit="1" customWidth="1"/>
    <col min="15368" max="15368" width="21.75" customWidth="1"/>
    <col min="15370" max="15370" width="19" customWidth="1"/>
    <col min="15371" max="15371" width="8.25" customWidth="1"/>
    <col min="15372" max="15372" width="20.125" customWidth="1"/>
    <col min="15373" max="15373" width="9.75" customWidth="1"/>
    <col min="15617" max="15617" width="22.625" customWidth="1"/>
    <col min="15618" max="15620" width="18.375" bestFit="1" customWidth="1"/>
    <col min="15621" max="15621" width="7.625" customWidth="1"/>
    <col min="15622" max="15622" width="19.125" customWidth="1"/>
    <col min="15623" max="15623" width="18.375" bestFit="1" customWidth="1"/>
    <col min="15624" max="15624" width="21.75" customWidth="1"/>
    <col min="15626" max="15626" width="19" customWidth="1"/>
    <col min="15627" max="15627" width="8.25" customWidth="1"/>
    <col min="15628" max="15628" width="20.125" customWidth="1"/>
    <col min="15629" max="15629" width="9.75" customWidth="1"/>
    <col min="15873" max="15873" width="22.625" customWidth="1"/>
    <col min="15874" max="15876" width="18.375" bestFit="1" customWidth="1"/>
    <col min="15877" max="15877" width="7.625" customWidth="1"/>
    <col min="15878" max="15878" width="19.125" customWidth="1"/>
    <col min="15879" max="15879" width="18.375" bestFit="1" customWidth="1"/>
    <col min="15880" max="15880" width="21.75" customWidth="1"/>
    <col min="15882" max="15882" width="19" customWidth="1"/>
    <col min="15883" max="15883" width="8.25" customWidth="1"/>
    <col min="15884" max="15884" width="20.125" customWidth="1"/>
    <col min="15885" max="15885" width="9.75" customWidth="1"/>
    <col min="16129" max="16129" width="22.625" customWidth="1"/>
    <col min="16130" max="16132" width="18.375" bestFit="1" customWidth="1"/>
    <col min="16133" max="16133" width="7.625" customWidth="1"/>
    <col min="16134" max="16134" width="19.125" customWidth="1"/>
    <col min="16135" max="16135" width="18.375" bestFit="1" customWidth="1"/>
    <col min="16136" max="16136" width="21.75" customWidth="1"/>
    <col min="16138" max="16138" width="19" customWidth="1"/>
    <col min="16139" max="16139" width="8.25" customWidth="1"/>
    <col min="16140" max="16140" width="20.125" customWidth="1"/>
    <col min="16141" max="16141" width="9.75" customWidth="1"/>
  </cols>
  <sheetData>
    <row r="1" spans="1:13" ht="21">
      <c r="A1" s="4"/>
      <c r="B1" s="4"/>
      <c r="C1" s="4"/>
      <c r="D1" s="1"/>
      <c r="E1" s="4"/>
      <c r="F1" s="7" t="s">
        <v>427</v>
      </c>
      <c r="G1" s="4"/>
      <c r="H1" s="4"/>
      <c r="I1" s="4"/>
      <c r="J1" s="4"/>
      <c r="K1" s="4"/>
      <c r="L1" s="4"/>
      <c r="M1" s="1"/>
    </row>
    <row r="2" spans="1:13" ht="21">
      <c r="A2" s="3"/>
      <c r="B2" s="3"/>
      <c r="C2" s="3"/>
      <c r="D2" s="1"/>
      <c r="E2" s="3"/>
      <c r="F2" s="8" t="s">
        <v>428</v>
      </c>
      <c r="G2" s="3"/>
      <c r="I2" s="3"/>
      <c r="J2" s="3"/>
      <c r="K2" s="3"/>
      <c r="L2" s="3"/>
      <c r="M2" s="1"/>
    </row>
    <row r="3" spans="1:13" ht="17.25" thickBot="1">
      <c r="A3" s="6"/>
      <c r="B3" s="5"/>
      <c r="C3" s="5"/>
      <c r="D3" s="1"/>
      <c r="E3" s="5"/>
      <c r="F3" s="9" t="s">
        <v>584</v>
      </c>
      <c r="G3" s="5"/>
      <c r="H3" s="5"/>
      <c r="I3" s="5"/>
      <c r="J3" s="5"/>
      <c r="K3" s="5"/>
      <c r="L3" s="5"/>
      <c r="M3" s="2" t="s">
        <v>429</v>
      </c>
    </row>
    <row r="4" spans="1:13">
      <c r="A4" s="143" t="s">
        <v>430</v>
      </c>
      <c r="B4" s="148" t="s">
        <v>431</v>
      </c>
      <c r="C4" s="149"/>
      <c r="D4" s="149"/>
      <c r="E4" s="150"/>
      <c r="F4" s="148" t="s">
        <v>432</v>
      </c>
      <c r="G4" s="149"/>
      <c r="H4" s="149"/>
      <c r="I4" s="150"/>
      <c r="J4" s="139" t="s">
        <v>433</v>
      </c>
      <c r="K4" s="151"/>
      <c r="L4" s="139" t="s">
        <v>434</v>
      </c>
      <c r="M4" s="140"/>
    </row>
    <row r="5" spans="1:13" ht="44.25" customHeight="1">
      <c r="A5" s="144"/>
      <c r="B5" s="10" t="s">
        <v>435</v>
      </c>
      <c r="C5" s="10" t="s">
        <v>436</v>
      </c>
      <c r="D5" s="146" t="s">
        <v>437</v>
      </c>
      <c r="E5" s="147"/>
      <c r="F5" s="10" t="s">
        <v>435</v>
      </c>
      <c r="G5" s="10" t="s">
        <v>436</v>
      </c>
      <c r="H5" s="146" t="s">
        <v>437</v>
      </c>
      <c r="I5" s="147"/>
      <c r="J5" s="141"/>
      <c r="K5" s="152"/>
      <c r="L5" s="141"/>
      <c r="M5" s="142"/>
    </row>
    <row r="6" spans="1:13" ht="17.25" thickBot="1">
      <c r="A6" s="145"/>
      <c r="B6" s="135" t="s">
        <v>438</v>
      </c>
      <c r="C6" s="135" t="s">
        <v>438</v>
      </c>
      <c r="D6" s="135" t="s">
        <v>438</v>
      </c>
      <c r="E6" s="135" t="s">
        <v>439</v>
      </c>
      <c r="F6" s="135" t="s">
        <v>438</v>
      </c>
      <c r="G6" s="135" t="s">
        <v>438</v>
      </c>
      <c r="H6" s="135" t="s">
        <v>438</v>
      </c>
      <c r="I6" s="135" t="s">
        <v>439</v>
      </c>
      <c r="J6" s="135" t="s">
        <v>438</v>
      </c>
      <c r="K6" s="135" t="s">
        <v>439</v>
      </c>
      <c r="L6" s="135" t="s">
        <v>438</v>
      </c>
      <c r="M6" s="137" t="s">
        <v>439</v>
      </c>
    </row>
    <row r="7" spans="1:13">
      <c r="A7" s="15" t="s">
        <v>1</v>
      </c>
      <c r="B7" s="16">
        <v>1229587000</v>
      </c>
      <c r="C7" s="16">
        <v>1310450000</v>
      </c>
      <c r="D7" s="16">
        <v>2540037000</v>
      </c>
      <c r="E7" s="16">
        <v>100</v>
      </c>
      <c r="F7" s="16">
        <v>1309593527</v>
      </c>
      <c r="G7" s="16">
        <v>1285336285</v>
      </c>
      <c r="H7" s="16">
        <v>2594929812</v>
      </c>
      <c r="I7" s="16">
        <v>100</v>
      </c>
      <c r="J7" s="16">
        <v>54892812</v>
      </c>
      <c r="K7" s="16">
        <v>2.16</v>
      </c>
      <c r="L7" s="16">
        <v>2659673283</v>
      </c>
      <c r="M7" s="19">
        <v>100</v>
      </c>
    </row>
    <row r="8" spans="1:13">
      <c r="A8" s="14" t="s">
        <v>2</v>
      </c>
      <c r="B8" s="12">
        <v>0</v>
      </c>
      <c r="C8" s="12">
        <v>1288550000</v>
      </c>
      <c r="D8" s="12">
        <v>1288550000</v>
      </c>
      <c r="E8" s="12">
        <v>50.73</v>
      </c>
      <c r="F8" s="12">
        <v>0</v>
      </c>
      <c r="G8" s="12">
        <v>1249951530</v>
      </c>
      <c r="H8" s="12">
        <v>1249951530</v>
      </c>
      <c r="I8" s="12">
        <v>48.17</v>
      </c>
      <c r="J8" s="12">
        <v>-38598470</v>
      </c>
      <c r="K8" s="12">
        <v>-3</v>
      </c>
      <c r="L8" s="12">
        <v>1284054003</v>
      </c>
      <c r="M8" s="20">
        <v>48.28</v>
      </c>
    </row>
    <row r="9" spans="1:13">
      <c r="A9" s="14" t="s">
        <v>3</v>
      </c>
      <c r="B9" s="12">
        <v>0</v>
      </c>
      <c r="C9" s="12">
        <v>563646000</v>
      </c>
      <c r="D9" s="12">
        <v>563646000</v>
      </c>
      <c r="E9" s="12">
        <v>22.19</v>
      </c>
      <c r="F9" s="12">
        <v>0</v>
      </c>
      <c r="G9" s="12">
        <v>574061585</v>
      </c>
      <c r="H9" s="12">
        <v>574061585</v>
      </c>
      <c r="I9" s="12">
        <v>22.12</v>
      </c>
      <c r="J9" s="12">
        <v>10415585</v>
      </c>
      <c r="K9" s="12">
        <v>1.85</v>
      </c>
      <c r="L9" s="12">
        <v>562581098</v>
      </c>
      <c r="M9" s="20">
        <v>21.15</v>
      </c>
    </row>
    <row r="10" spans="1:13">
      <c r="A10" s="14" t="s">
        <v>4</v>
      </c>
      <c r="B10" s="12">
        <v>0</v>
      </c>
      <c r="C10" s="12">
        <v>-24296000</v>
      </c>
      <c r="D10" s="12">
        <v>-24296000</v>
      </c>
      <c r="E10" s="12">
        <v>-0.96</v>
      </c>
      <c r="F10" s="12">
        <v>0</v>
      </c>
      <c r="G10" s="12">
        <v>-23705413</v>
      </c>
      <c r="H10" s="12">
        <v>-23705413</v>
      </c>
      <c r="I10" s="12">
        <v>-0.91</v>
      </c>
      <c r="J10" s="12">
        <v>590587</v>
      </c>
      <c r="K10" s="12">
        <v>-2.4300000000000002</v>
      </c>
      <c r="L10" s="12">
        <v>-23487752</v>
      </c>
      <c r="M10" s="20">
        <v>-0.88</v>
      </c>
    </row>
    <row r="11" spans="1:13">
      <c r="A11" s="14" t="s">
        <v>5</v>
      </c>
      <c r="B11" s="12">
        <v>0</v>
      </c>
      <c r="C11" s="12">
        <v>733000000</v>
      </c>
      <c r="D11" s="12">
        <v>733000000</v>
      </c>
      <c r="E11" s="12">
        <v>28.86</v>
      </c>
      <c r="F11" s="12">
        <v>0</v>
      </c>
      <c r="G11" s="12">
        <v>685458937</v>
      </c>
      <c r="H11" s="12">
        <v>685458937</v>
      </c>
      <c r="I11" s="12">
        <v>26.42</v>
      </c>
      <c r="J11" s="12">
        <v>-47541063</v>
      </c>
      <c r="K11" s="12">
        <v>-6.49</v>
      </c>
      <c r="L11" s="12">
        <v>731032784</v>
      </c>
      <c r="M11" s="20">
        <v>27.49</v>
      </c>
    </row>
    <row r="12" spans="1:13">
      <c r="A12" s="14" t="s">
        <v>6</v>
      </c>
      <c r="B12" s="12">
        <v>0</v>
      </c>
      <c r="C12" s="12">
        <v>16200000</v>
      </c>
      <c r="D12" s="12">
        <v>16200000</v>
      </c>
      <c r="E12" s="12">
        <v>0.64</v>
      </c>
      <c r="F12" s="12">
        <v>0</v>
      </c>
      <c r="G12" s="12">
        <v>14136421</v>
      </c>
      <c r="H12" s="12">
        <v>14136421</v>
      </c>
      <c r="I12" s="12">
        <v>0.54</v>
      </c>
      <c r="J12" s="12">
        <v>-2063579</v>
      </c>
      <c r="K12" s="12">
        <v>-12.74</v>
      </c>
      <c r="L12" s="12">
        <v>13927873</v>
      </c>
      <c r="M12" s="20">
        <v>0.52</v>
      </c>
    </row>
    <row r="13" spans="1:13">
      <c r="A13" s="14" t="s">
        <v>7</v>
      </c>
      <c r="B13" s="12">
        <v>0</v>
      </c>
      <c r="C13" s="12">
        <v>8500000</v>
      </c>
      <c r="D13" s="12">
        <v>8500000</v>
      </c>
      <c r="E13" s="12">
        <v>0.33</v>
      </c>
      <c r="F13" s="12">
        <v>0</v>
      </c>
      <c r="G13" s="12">
        <v>20123568</v>
      </c>
      <c r="H13" s="12">
        <v>20123568</v>
      </c>
      <c r="I13" s="12">
        <v>0.78</v>
      </c>
      <c r="J13" s="12">
        <v>11623568</v>
      </c>
      <c r="K13" s="12">
        <v>136.75</v>
      </c>
      <c r="L13" s="12">
        <v>9427556</v>
      </c>
      <c r="M13" s="20">
        <v>0.35</v>
      </c>
    </row>
    <row r="14" spans="1:13">
      <c r="A14" s="14" t="s">
        <v>8</v>
      </c>
      <c r="B14" s="12">
        <v>0</v>
      </c>
      <c r="C14" s="12">
        <v>8500000</v>
      </c>
      <c r="D14" s="12">
        <v>8500000</v>
      </c>
      <c r="E14" s="12">
        <v>0.33</v>
      </c>
      <c r="F14" s="12">
        <v>0</v>
      </c>
      <c r="G14" s="12">
        <v>20123568</v>
      </c>
      <c r="H14" s="12">
        <v>20123568</v>
      </c>
      <c r="I14" s="12">
        <v>0.78</v>
      </c>
      <c r="J14" s="12">
        <v>11623568</v>
      </c>
      <c r="K14" s="12">
        <v>136.75</v>
      </c>
      <c r="L14" s="12">
        <v>9427556</v>
      </c>
      <c r="M14" s="20">
        <v>0.35</v>
      </c>
    </row>
    <row r="15" spans="1:13">
      <c r="A15" s="14" t="s">
        <v>9</v>
      </c>
      <c r="B15" s="12">
        <v>1229587000</v>
      </c>
      <c r="C15" s="12">
        <v>13400000</v>
      </c>
      <c r="D15" s="12">
        <v>1242987000</v>
      </c>
      <c r="E15" s="12">
        <v>48.94</v>
      </c>
      <c r="F15" s="12">
        <v>1309593527</v>
      </c>
      <c r="G15" s="12">
        <v>15261187</v>
      </c>
      <c r="H15" s="12">
        <v>1324854714</v>
      </c>
      <c r="I15" s="12">
        <v>51.06</v>
      </c>
      <c r="J15" s="12">
        <v>81867714</v>
      </c>
      <c r="K15" s="12">
        <v>6.59</v>
      </c>
      <c r="L15" s="12">
        <v>1366191724</v>
      </c>
      <c r="M15" s="20">
        <v>51.37</v>
      </c>
    </row>
    <row r="16" spans="1:13">
      <c r="A16" s="14" t="s">
        <v>10</v>
      </c>
      <c r="B16" s="12">
        <v>1065374000</v>
      </c>
      <c r="C16" s="12">
        <v>0</v>
      </c>
      <c r="D16" s="12">
        <v>1065374000</v>
      </c>
      <c r="E16" s="12">
        <v>41.94</v>
      </c>
      <c r="F16" s="12">
        <v>1065374000</v>
      </c>
      <c r="G16" s="12">
        <v>0</v>
      </c>
      <c r="H16" s="12">
        <v>1065374000</v>
      </c>
      <c r="I16" s="12">
        <v>41.06</v>
      </c>
      <c r="J16" s="12">
        <v>0</v>
      </c>
      <c r="K16" s="12">
        <v>0</v>
      </c>
      <c r="L16" s="12">
        <v>1069587000</v>
      </c>
      <c r="M16" s="20">
        <v>40.21</v>
      </c>
    </row>
    <row r="17" spans="1:13">
      <c r="A17" s="14" t="s">
        <v>11</v>
      </c>
      <c r="B17" s="12">
        <v>164213000</v>
      </c>
      <c r="C17" s="12">
        <v>0</v>
      </c>
      <c r="D17" s="12">
        <v>164213000</v>
      </c>
      <c r="E17" s="12">
        <v>6.46</v>
      </c>
      <c r="F17" s="12">
        <v>244219527</v>
      </c>
      <c r="G17" s="12">
        <v>0</v>
      </c>
      <c r="H17" s="12">
        <v>244219527</v>
      </c>
      <c r="I17" s="12">
        <v>9.41</v>
      </c>
      <c r="J17" s="12">
        <v>80006527</v>
      </c>
      <c r="K17" s="12">
        <v>48.72</v>
      </c>
      <c r="L17" s="12">
        <v>281735745</v>
      </c>
      <c r="M17" s="20">
        <v>10.59</v>
      </c>
    </row>
    <row r="18" spans="1:13">
      <c r="A18" s="14" t="s">
        <v>12</v>
      </c>
      <c r="B18" s="12">
        <v>0</v>
      </c>
      <c r="C18" s="12">
        <v>13400000</v>
      </c>
      <c r="D18" s="12">
        <v>13400000</v>
      </c>
      <c r="E18" s="12">
        <v>0.53</v>
      </c>
      <c r="F18" s="12">
        <v>0</v>
      </c>
      <c r="G18" s="12">
        <v>15261187</v>
      </c>
      <c r="H18" s="12">
        <v>15261187</v>
      </c>
      <c r="I18" s="12">
        <v>0.59</v>
      </c>
      <c r="J18" s="12">
        <v>1861187</v>
      </c>
      <c r="K18" s="12">
        <v>13.89</v>
      </c>
      <c r="L18" s="12">
        <v>14868979</v>
      </c>
      <c r="M18" s="20">
        <v>0.56000000000000005</v>
      </c>
    </row>
    <row r="19" spans="1:13">
      <c r="A19" s="13" t="s">
        <v>13</v>
      </c>
      <c r="B19" s="11">
        <v>1531120000</v>
      </c>
      <c r="C19" s="11">
        <v>1297668000</v>
      </c>
      <c r="D19" s="11">
        <v>2828788000</v>
      </c>
      <c r="E19" s="11">
        <v>111.37</v>
      </c>
      <c r="F19" s="11">
        <v>1611084083</v>
      </c>
      <c r="G19" s="11">
        <v>1321289258</v>
      </c>
      <c r="H19" s="11">
        <v>2932373341</v>
      </c>
      <c r="I19" s="11">
        <v>113</v>
      </c>
      <c r="J19" s="11">
        <v>103585341</v>
      </c>
      <c r="K19" s="11">
        <v>3.66</v>
      </c>
      <c r="L19" s="11">
        <v>2996985439</v>
      </c>
      <c r="M19" s="21">
        <v>112.68</v>
      </c>
    </row>
    <row r="20" spans="1:13">
      <c r="A20" s="14" t="s">
        <v>14</v>
      </c>
      <c r="B20" s="12">
        <v>1095242000</v>
      </c>
      <c r="C20" s="12">
        <v>1109373000</v>
      </c>
      <c r="D20" s="12">
        <v>2204615000</v>
      </c>
      <c r="E20" s="12">
        <v>86.79</v>
      </c>
      <c r="F20" s="12">
        <v>1171682946</v>
      </c>
      <c r="G20" s="12">
        <v>1090942965</v>
      </c>
      <c r="H20" s="12">
        <v>2262625911</v>
      </c>
      <c r="I20" s="12">
        <v>87.19</v>
      </c>
      <c r="J20" s="12">
        <v>58010911</v>
      </c>
      <c r="K20" s="12">
        <v>2.63</v>
      </c>
      <c r="L20" s="12">
        <v>2365591607</v>
      </c>
      <c r="M20" s="20">
        <v>88.94</v>
      </c>
    </row>
    <row r="21" spans="1:13">
      <c r="A21" s="14" t="s">
        <v>15</v>
      </c>
      <c r="B21" s="12">
        <v>1095242000</v>
      </c>
      <c r="C21" s="12">
        <v>373822000</v>
      </c>
      <c r="D21" s="12">
        <v>1469064000</v>
      </c>
      <c r="E21" s="12">
        <v>57.84</v>
      </c>
      <c r="F21" s="12">
        <v>1171682946</v>
      </c>
      <c r="G21" s="12">
        <v>391224203</v>
      </c>
      <c r="H21" s="12">
        <v>1562907149</v>
      </c>
      <c r="I21" s="12">
        <v>60.23</v>
      </c>
      <c r="J21" s="12">
        <v>93843149</v>
      </c>
      <c r="K21" s="12">
        <v>6.39</v>
      </c>
      <c r="L21" s="12">
        <v>1620334154</v>
      </c>
      <c r="M21" s="20">
        <v>60.92</v>
      </c>
    </row>
    <row r="22" spans="1:13">
      <c r="A22" s="14" t="s">
        <v>16</v>
      </c>
      <c r="B22" s="12">
        <v>0</v>
      </c>
      <c r="C22" s="12">
        <v>720126000</v>
      </c>
      <c r="D22" s="12">
        <v>720126000</v>
      </c>
      <c r="E22" s="12">
        <v>28.35</v>
      </c>
      <c r="F22" s="12">
        <v>0</v>
      </c>
      <c r="G22" s="12">
        <v>685458937</v>
      </c>
      <c r="H22" s="12">
        <v>685458937</v>
      </c>
      <c r="I22" s="12">
        <v>26.42</v>
      </c>
      <c r="J22" s="12">
        <v>-34667063</v>
      </c>
      <c r="K22" s="12">
        <v>-4.8099999999999996</v>
      </c>
      <c r="L22" s="12">
        <v>731032784</v>
      </c>
      <c r="M22" s="20">
        <v>27.49</v>
      </c>
    </row>
    <row r="23" spans="1:13">
      <c r="A23" s="14" t="s">
        <v>17</v>
      </c>
      <c r="B23" s="12">
        <v>0</v>
      </c>
      <c r="C23" s="12">
        <v>15425000</v>
      </c>
      <c r="D23" s="12">
        <v>15425000</v>
      </c>
      <c r="E23" s="12">
        <v>0.61</v>
      </c>
      <c r="F23" s="12">
        <v>0</v>
      </c>
      <c r="G23" s="12">
        <v>14259825</v>
      </c>
      <c r="H23" s="12">
        <v>14259825</v>
      </c>
      <c r="I23" s="12">
        <v>0.55000000000000004</v>
      </c>
      <c r="J23" s="12">
        <v>-1165175</v>
      </c>
      <c r="K23" s="12">
        <v>-7.55</v>
      </c>
      <c r="L23" s="12">
        <v>14224669</v>
      </c>
      <c r="M23" s="20">
        <v>0.53</v>
      </c>
    </row>
    <row r="24" spans="1:13">
      <c r="A24" s="14" t="s">
        <v>18</v>
      </c>
      <c r="B24" s="12">
        <v>40000000</v>
      </c>
      <c r="C24" s="12">
        <v>100000000</v>
      </c>
      <c r="D24" s="12">
        <v>140000000</v>
      </c>
      <c r="E24" s="12">
        <v>5.51</v>
      </c>
      <c r="F24" s="12">
        <v>54889796</v>
      </c>
      <c r="G24" s="12">
        <v>115900578</v>
      </c>
      <c r="H24" s="12">
        <v>170790374</v>
      </c>
      <c r="I24" s="12">
        <v>6.58</v>
      </c>
      <c r="J24" s="12">
        <v>30790374</v>
      </c>
      <c r="K24" s="12">
        <v>21.99</v>
      </c>
      <c r="L24" s="12">
        <v>167443035</v>
      </c>
      <c r="M24" s="20">
        <v>6.3</v>
      </c>
    </row>
    <row r="25" spans="1:13">
      <c r="A25" s="14" t="s">
        <v>19</v>
      </c>
      <c r="B25" s="12">
        <v>40000000</v>
      </c>
      <c r="C25" s="12">
        <v>100000000</v>
      </c>
      <c r="D25" s="12">
        <v>140000000</v>
      </c>
      <c r="E25" s="12">
        <v>5.51</v>
      </c>
      <c r="F25" s="12">
        <v>54889796</v>
      </c>
      <c r="G25" s="12">
        <v>115900578</v>
      </c>
      <c r="H25" s="12">
        <v>170790374</v>
      </c>
      <c r="I25" s="12">
        <v>6.58</v>
      </c>
      <c r="J25" s="12">
        <v>30790374</v>
      </c>
      <c r="K25" s="12">
        <v>21.99</v>
      </c>
      <c r="L25" s="12">
        <v>167443035</v>
      </c>
      <c r="M25" s="20">
        <v>6.3</v>
      </c>
    </row>
    <row r="26" spans="1:13">
      <c r="A26" s="14" t="s">
        <v>20</v>
      </c>
      <c r="B26" s="12">
        <v>395828000</v>
      </c>
      <c r="C26" s="12">
        <v>78205000</v>
      </c>
      <c r="D26" s="12">
        <v>474033000</v>
      </c>
      <c r="E26" s="12">
        <v>18.66</v>
      </c>
      <c r="F26" s="12">
        <v>384494305</v>
      </c>
      <c r="G26" s="12">
        <v>103708153</v>
      </c>
      <c r="H26" s="12">
        <v>488202458</v>
      </c>
      <c r="I26" s="12">
        <v>18.809999999999999</v>
      </c>
      <c r="J26" s="12">
        <v>14169458</v>
      </c>
      <c r="K26" s="12">
        <v>2.99</v>
      </c>
      <c r="L26" s="12">
        <v>453047840</v>
      </c>
      <c r="M26" s="20">
        <v>17.03</v>
      </c>
    </row>
    <row r="27" spans="1:13">
      <c r="A27" s="14" t="s">
        <v>21</v>
      </c>
      <c r="B27" s="12">
        <v>395828000</v>
      </c>
      <c r="C27" s="12">
        <v>78205000</v>
      </c>
      <c r="D27" s="12">
        <v>474033000</v>
      </c>
      <c r="E27" s="12">
        <v>18.66</v>
      </c>
      <c r="F27" s="12">
        <v>384494305</v>
      </c>
      <c r="G27" s="12">
        <v>103708153</v>
      </c>
      <c r="H27" s="12">
        <v>488202458</v>
      </c>
      <c r="I27" s="12">
        <v>18.809999999999999</v>
      </c>
      <c r="J27" s="12">
        <v>14169458</v>
      </c>
      <c r="K27" s="12">
        <v>2.99</v>
      </c>
      <c r="L27" s="12">
        <v>453047840</v>
      </c>
      <c r="M27" s="20">
        <v>17.03</v>
      </c>
    </row>
    <row r="28" spans="1:13">
      <c r="A28" s="14" t="s">
        <v>22</v>
      </c>
      <c r="B28" s="12">
        <v>50000</v>
      </c>
      <c r="C28" s="12">
        <v>10090000</v>
      </c>
      <c r="D28" s="12">
        <v>10140000</v>
      </c>
      <c r="E28" s="12">
        <v>0.4</v>
      </c>
      <c r="F28" s="12">
        <v>17036</v>
      </c>
      <c r="G28" s="12">
        <v>10737562</v>
      </c>
      <c r="H28" s="12">
        <v>10754598</v>
      </c>
      <c r="I28" s="12">
        <v>0.41</v>
      </c>
      <c r="J28" s="12">
        <v>614598</v>
      </c>
      <c r="K28" s="12">
        <v>6.06</v>
      </c>
      <c r="L28" s="12">
        <v>10902957</v>
      </c>
      <c r="M28" s="20">
        <v>0.41</v>
      </c>
    </row>
    <row r="29" spans="1:13">
      <c r="A29" s="14" t="s">
        <v>23</v>
      </c>
      <c r="B29" s="12">
        <v>50000</v>
      </c>
      <c r="C29" s="12">
        <v>10090000</v>
      </c>
      <c r="D29" s="12">
        <v>10140000</v>
      </c>
      <c r="E29" s="12">
        <v>0.4</v>
      </c>
      <c r="F29" s="12">
        <v>17036</v>
      </c>
      <c r="G29" s="12">
        <v>10737562</v>
      </c>
      <c r="H29" s="12">
        <v>10754598</v>
      </c>
      <c r="I29" s="12">
        <v>0.41</v>
      </c>
      <c r="J29" s="12">
        <v>614598</v>
      </c>
      <c r="K29" s="12">
        <v>6.06</v>
      </c>
      <c r="L29" s="12">
        <v>10902957</v>
      </c>
      <c r="M29" s="20">
        <v>0.41</v>
      </c>
    </row>
    <row r="30" spans="1:13">
      <c r="A30" s="13" t="s">
        <v>24</v>
      </c>
      <c r="B30" s="11">
        <v>-301533000</v>
      </c>
      <c r="C30" s="11">
        <v>12782000</v>
      </c>
      <c r="D30" s="11">
        <v>-288751000</v>
      </c>
      <c r="E30" s="11">
        <v>-11.37</v>
      </c>
      <c r="F30" s="11">
        <v>-301490556</v>
      </c>
      <c r="G30" s="11">
        <v>-35952973</v>
      </c>
      <c r="H30" s="11">
        <v>-337443529</v>
      </c>
      <c r="I30" s="11">
        <v>-13</v>
      </c>
      <c r="J30" s="11">
        <v>-48692529</v>
      </c>
      <c r="K30" s="11">
        <v>16.86</v>
      </c>
      <c r="L30" s="11">
        <v>-337312156</v>
      </c>
      <c r="M30" s="21">
        <v>-12.68</v>
      </c>
    </row>
    <row r="31" spans="1:13">
      <c r="A31" s="13" t="s">
        <v>25</v>
      </c>
      <c r="B31" s="11">
        <v>0</v>
      </c>
      <c r="C31" s="11">
        <v>168124000</v>
      </c>
      <c r="D31" s="11">
        <v>168124000</v>
      </c>
      <c r="E31" s="11">
        <v>6.62</v>
      </c>
      <c r="F31" s="11">
        <v>377748</v>
      </c>
      <c r="G31" s="11">
        <v>166421247</v>
      </c>
      <c r="H31" s="11">
        <v>166798995</v>
      </c>
      <c r="I31" s="11">
        <v>6.43</v>
      </c>
      <c r="J31" s="11">
        <v>-1325005</v>
      </c>
      <c r="K31" s="11">
        <v>-0.79</v>
      </c>
      <c r="L31" s="11">
        <v>198463026</v>
      </c>
      <c r="M31" s="21">
        <v>7.46</v>
      </c>
    </row>
    <row r="32" spans="1:13">
      <c r="A32" s="14" t="s">
        <v>26</v>
      </c>
      <c r="B32" s="12">
        <v>0</v>
      </c>
      <c r="C32" s="12">
        <v>30624000</v>
      </c>
      <c r="D32" s="12">
        <v>30624000</v>
      </c>
      <c r="E32" s="12">
        <v>1.21</v>
      </c>
      <c r="F32" s="12">
        <v>0</v>
      </c>
      <c r="G32" s="12">
        <v>29486197</v>
      </c>
      <c r="H32" s="12">
        <v>29486197</v>
      </c>
      <c r="I32" s="12">
        <v>1.1399999999999999</v>
      </c>
      <c r="J32" s="12">
        <v>-1137803</v>
      </c>
      <c r="K32" s="12">
        <v>-3.72</v>
      </c>
      <c r="L32" s="12">
        <v>29277389</v>
      </c>
      <c r="M32" s="20">
        <v>1.1000000000000001</v>
      </c>
    </row>
    <row r="33" spans="1:13">
      <c r="A33" s="14" t="s">
        <v>27</v>
      </c>
      <c r="B33" s="12">
        <v>0</v>
      </c>
      <c r="C33" s="12">
        <v>30624000</v>
      </c>
      <c r="D33" s="12">
        <v>30624000</v>
      </c>
      <c r="E33" s="12">
        <v>1.21</v>
      </c>
      <c r="F33" s="12">
        <v>0</v>
      </c>
      <c r="G33" s="12">
        <v>29022595</v>
      </c>
      <c r="H33" s="12">
        <v>29022595</v>
      </c>
      <c r="I33" s="12">
        <v>1.1200000000000001</v>
      </c>
      <c r="J33" s="12">
        <v>-1601405</v>
      </c>
      <c r="K33" s="12">
        <v>-5.23</v>
      </c>
      <c r="L33" s="12">
        <v>29218650</v>
      </c>
      <c r="M33" s="20">
        <v>1.1000000000000001</v>
      </c>
    </row>
    <row r="34" spans="1:13">
      <c r="A34" s="14" t="s">
        <v>585</v>
      </c>
      <c r="B34" s="12">
        <v>0</v>
      </c>
      <c r="C34" s="12">
        <v>0</v>
      </c>
      <c r="D34" s="12">
        <v>0</v>
      </c>
      <c r="E34" s="12">
        <v>0</v>
      </c>
      <c r="F34" s="12">
        <v>0</v>
      </c>
      <c r="G34" s="12">
        <v>463602</v>
      </c>
      <c r="H34" s="12">
        <v>463602</v>
      </c>
      <c r="I34" s="12">
        <v>0.02</v>
      </c>
      <c r="J34" s="12">
        <v>463602</v>
      </c>
      <c r="K34" s="12"/>
      <c r="L34" s="12">
        <v>0</v>
      </c>
      <c r="M34" s="20">
        <v>0</v>
      </c>
    </row>
    <row r="35" spans="1:13">
      <c r="A35" s="14" t="s">
        <v>28</v>
      </c>
      <c r="B35" s="12">
        <v>0</v>
      </c>
      <c r="C35" s="12">
        <v>0</v>
      </c>
      <c r="D35" s="12">
        <v>0</v>
      </c>
      <c r="E35" s="12">
        <v>0</v>
      </c>
      <c r="F35" s="12">
        <v>0</v>
      </c>
      <c r="G35" s="12">
        <v>0</v>
      </c>
      <c r="H35" s="12">
        <v>0</v>
      </c>
      <c r="I35" s="12">
        <v>0</v>
      </c>
      <c r="J35" s="12">
        <v>0</v>
      </c>
      <c r="K35" s="12"/>
      <c r="L35" s="12">
        <v>58739</v>
      </c>
      <c r="M35" s="20">
        <v>0</v>
      </c>
    </row>
    <row r="36" spans="1:13">
      <c r="A36" s="14" t="s">
        <v>29</v>
      </c>
      <c r="B36" s="12">
        <v>0</v>
      </c>
      <c r="C36" s="12">
        <v>137500000</v>
      </c>
      <c r="D36" s="12">
        <v>137500000</v>
      </c>
      <c r="E36" s="12">
        <v>5.41</v>
      </c>
      <c r="F36" s="12">
        <v>377748</v>
      </c>
      <c r="G36" s="12">
        <v>136935050</v>
      </c>
      <c r="H36" s="12">
        <v>137312798</v>
      </c>
      <c r="I36" s="12">
        <v>5.29</v>
      </c>
      <c r="J36" s="12">
        <v>-187202</v>
      </c>
      <c r="K36" s="12">
        <v>-0.14000000000000001</v>
      </c>
      <c r="L36" s="12">
        <v>169185637</v>
      </c>
      <c r="M36" s="20">
        <v>6.36</v>
      </c>
    </row>
    <row r="37" spans="1:13">
      <c r="A37" s="14" t="s">
        <v>30</v>
      </c>
      <c r="B37" s="12">
        <v>0</v>
      </c>
      <c r="C37" s="12">
        <v>110000000</v>
      </c>
      <c r="D37" s="12">
        <v>110000000</v>
      </c>
      <c r="E37" s="12">
        <v>4.33</v>
      </c>
      <c r="F37" s="12">
        <v>0</v>
      </c>
      <c r="G37" s="12">
        <v>103559065</v>
      </c>
      <c r="H37" s="12">
        <v>103559065</v>
      </c>
      <c r="I37" s="12">
        <v>3.99</v>
      </c>
      <c r="J37" s="12">
        <v>-6440935</v>
      </c>
      <c r="K37" s="12">
        <v>-5.86</v>
      </c>
      <c r="L37" s="12">
        <v>105734235</v>
      </c>
      <c r="M37" s="20">
        <v>3.98</v>
      </c>
    </row>
    <row r="38" spans="1:13">
      <c r="A38" s="14" t="s">
        <v>31</v>
      </c>
      <c r="B38" s="12">
        <v>0</v>
      </c>
      <c r="C38" s="12">
        <v>1000000</v>
      </c>
      <c r="D38" s="12">
        <v>1000000</v>
      </c>
      <c r="E38" s="12">
        <v>0.04</v>
      </c>
      <c r="F38" s="12">
        <v>0</v>
      </c>
      <c r="G38" s="12">
        <v>3468331</v>
      </c>
      <c r="H38" s="12">
        <v>3468331</v>
      </c>
      <c r="I38" s="12">
        <v>0.13</v>
      </c>
      <c r="J38" s="12">
        <v>2468331</v>
      </c>
      <c r="K38" s="12">
        <v>246.83</v>
      </c>
      <c r="L38" s="12">
        <v>521057</v>
      </c>
      <c r="M38" s="20">
        <v>0.02</v>
      </c>
    </row>
    <row r="39" spans="1:13">
      <c r="A39" s="14" t="s">
        <v>32</v>
      </c>
      <c r="B39" s="12">
        <v>0</v>
      </c>
      <c r="C39" s="12">
        <v>14500000</v>
      </c>
      <c r="D39" s="12">
        <v>14500000</v>
      </c>
      <c r="E39" s="12">
        <v>0.56999999999999995</v>
      </c>
      <c r="F39" s="12">
        <v>0</v>
      </c>
      <c r="G39" s="12">
        <v>15223987</v>
      </c>
      <c r="H39" s="12">
        <v>15223987</v>
      </c>
      <c r="I39" s="12">
        <v>0.59</v>
      </c>
      <c r="J39" s="12">
        <v>723987</v>
      </c>
      <c r="K39" s="12">
        <v>4.99</v>
      </c>
      <c r="L39" s="12">
        <v>50053609</v>
      </c>
      <c r="M39" s="20">
        <v>1.88</v>
      </c>
    </row>
    <row r="40" spans="1:13">
      <c r="A40" s="14" t="s">
        <v>33</v>
      </c>
      <c r="B40" s="12">
        <v>0</v>
      </c>
      <c r="C40" s="12">
        <v>12000000</v>
      </c>
      <c r="D40" s="12">
        <v>12000000</v>
      </c>
      <c r="E40" s="12">
        <v>0.47</v>
      </c>
      <c r="F40" s="12">
        <v>377748</v>
      </c>
      <c r="G40" s="12">
        <v>14683667</v>
      </c>
      <c r="H40" s="12">
        <v>15061415</v>
      </c>
      <c r="I40" s="12">
        <v>0.57999999999999996</v>
      </c>
      <c r="J40" s="12">
        <v>3061415</v>
      </c>
      <c r="K40" s="12">
        <v>25.51</v>
      </c>
      <c r="L40" s="12">
        <v>12876736</v>
      </c>
      <c r="M40" s="20">
        <v>0.48</v>
      </c>
    </row>
    <row r="41" spans="1:13">
      <c r="A41" s="13" t="s">
        <v>34</v>
      </c>
      <c r="B41" s="11">
        <v>2607000</v>
      </c>
      <c r="C41" s="11">
        <v>116296000</v>
      </c>
      <c r="D41" s="11">
        <v>118903000</v>
      </c>
      <c r="E41" s="11">
        <v>4.68</v>
      </c>
      <c r="F41" s="11">
        <v>4728652</v>
      </c>
      <c r="G41" s="11">
        <v>118871827</v>
      </c>
      <c r="H41" s="11">
        <v>123600479</v>
      </c>
      <c r="I41" s="11">
        <v>4.76</v>
      </c>
      <c r="J41" s="11">
        <v>4697479</v>
      </c>
      <c r="K41" s="11">
        <v>3.95</v>
      </c>
      <c r="L41" s="11">
        <v>106730714</v>
      </c>
      <c r="M41" s="21">
        <v>4.01</v>
      </c>
    </row>
    <row r="42" spans="1:13">
      <c r="A42" s="14" t="s">
        <v>35</v>
      </c>
      <c r="B42" s="12">
        <v>0</v>
      </c>
      <c r="C42" s="12">
        <v>0</v>
      </c>
      <c r="D42" s="12">
        <v>0</v>
      </c>
      <c r="E42" s="12">
        <v>0</v>
      </c>
      <c r="F42" s="12">
        <v>0</v>
      </c>
      <c r="G42" s="12">
        <v>921183</v>
      </c>
      <c r="H42" s="12">
        <v>921183</v>
      </c>
      <c r="I42" s="12">
        <v>0.04</v>
      </c>
      <c r="J42" s="12">
        <v>921183</v>
      </c>
      <c r="K42" s="12"/>
      <c r="L42" s="12">
        <v>446677</v>
      </c>
      <c r="M42" s="20">
        <v>0.02</v>
      </c>
    </row>
    <row r="43" spans="1:13">
      <c r="A43" s="14" t="s">
        <v>36</v>
      </c>
      <c r="B43" s="12">
        <v>0</v>
      </c>
      <c r="C43" s="12">
        <v>0</v>
      </c>
      <c r="D43" s="12">
        <v>0</v>
      </c>
      <c r="E43" s="12">
        <v>0</v>
      </c>
      <c r="F43" s="12">
        <v>0</v>
      </c>
      <c r="G43" s="12">
        <v>921183</v>
      </c>
      <c r="H43" s="12">
        <v>921183</v>
      </c>
      <c r="I43" s="12">
        <v>0.04</v>
      </c>
      <c r="J43" s="12">
        <v>921183</v>
      </c>
      <c r="K43" s="12"/>
      <c r="L43" s="12">
        <v>446677</v>
      </c>
      <c r="M43" s="20">
        <v>0.02</v>
      </c>
    </row>
    <row r="44" spans="1:13">
      <c r="A44" s="14" t="s">
        <v>37</v>
      </c>
      <c r="B44" s="12">
        <v>2607000</v>
      </c>
      <c r="C44" s="12">
        <v>116296000</v>
      </c>
      <c r="D44" s="12">
        <v>118903000</v>
      </c>
      <c r="E44" s="12">
        <v>4.68</v>
      </c>
      <c r="F44" s="12">
        <v>4728652</v>
      </c>
      <c r="G44" s="12">
        <v>117950644</v>
      </c>
      <c r="H44" s="12">
        <v>122679296</v>
      </c>
      <c r="I44" s="12">
        <v>4.7300000000000004</v>
      </c>
      <c r="J44" s="12">
        <v>3776296</v>
      </c>
      <c r="K44" s="12">
        <v>3.18</v>
      </c>
      <c r="L44" s="12">
        <v>106284037</v>
      </c>
      <c r="M44" s="20">
        <v>4</v>
      </c>
    </row>
    <row r="45" spans="1:13">
      <c r="A45" s="14" t="s">
        <v>38</v>
      </c>
      <c r="B45" s="12">
        <v>0</v>
      </c>
      <c r="C45" s="12">
        <v>0</v>
      </c>
      <c r="D45" s="12">
        <v>0</v>
      </c>
      <c r="E45" s="12">
        <v>0</v>
      </c>
      <c r="F45" s="12">
        <v>1350498</v>
      </c>
      <c r="G45" s="12">
        <v>383605</v>
      </c>
      <c r="H45" s="12">
        <v>1734103</v>
      </c>
      <c r="I45" s="12">
        <v>7.0000000000000007E-2</v>
      </c>
      <c r="J45" s="12">
        <v>1734103</v>
      </c>
      <c r="K45" s="12"/>
      <c r="L45" s="12">
        <v>460854</v>
      </c>
      <c r="M45" s="20">
        <v>0.02</v>
      </c>
    </row>
    <row r="46" spans="1:13">
      <c r="A46" s="14" t="s">
        <v>39</v>
      </c>
      <c r="B46" s="12">
        <v>2607000</v>
      </c>
      <c r="C46" s="12">
        <v>116296000</v>
      </c>
      <c r="D46" s="12">
        <v>118903000</v>
      </c>
      <c r="E46" s="12">
        <v>4.68</v>
      </c>
      <c r="F46" s="12">
        <v>3378154</v>
      </c>
      <c r="G46" s="12">
        <v>117567039</v>
      </c>
      <c r="H46" s="12">
        <v>120945193</v>
      </c>
      <c r="I46" s="12">
        <v>4.66</v>
      </c>
      <c r="J46" s="12">
        <v>2042193</v>
      </c>
      <c r="K46" s="12">
        <v>1.72</v>
      </c>
      <c r="L46" s="12">
        <v>105823183</v>
      </c>
      <c r="M46" s="20">
        <v>3.98</v>
      </c>
    </row>
    <row r="47" spans="1:13">
      <c r="A47" s="13" t="s">
        <v>40</v>
      </c>
      <c r="B47" s="11">
        <v>-2607000</v>
      </c>
      <c r="C47" s="11">
        <v>51828000</v>
      </c>
      <c r="D47" s="11">
        <v>49221000</v>
      </c>
      <c r="E47" s="11">
        <v>1.94</v>
      </c>
      <c r="F47" s="11">
        <v>-4350904</v>
      </c>
      <c r="G47" s="11">
        <v>47549420</v>
      </c>
      <c r="H47" s="11">
        <v>43198516</v>
      </c>
      <c r="I47" s="11">
        <v>1.66</v>
      </c>
      <c r="J47" s="11">
        <v>-6022484</v>
      </c>
      <c r="K47" s="11">
        <v>-12.24</v>
      </c>
      <c r="L47" s="11">
        <v>91732312</v>
      </c>
      <c r="M47" s="21">
        <v>3.45</v>
      </c>
    </row>
    <row r="48" spans="1:13" ht="17.25" thickBot="1">
      <c r="A48" s="17" t="s">
        <v>41</v>
      </c>
      <c r="B48" s="18">
        <v>-304140000</v>
      </c>
      <c r="C48" s="18">
        <v>64610000</v>
      </c>
      <c r="D48" s="18">
        <v>-239530000</v>
      </c>
      <c r="E48" s="18">
        <v>-9.43</v>
      </c>
      <c r="F48" s="18">
        <v>-305841460</v>
      </c>
      <c r="G48" s="18">
        <v>11596447</v>
      </c>
      <c r="H48" s="18">
        <v>-294245013</v>
      </c>
      <c r="I48" s="18">
        <v>-11.34</v>
      </c>
      <c r="J48" s="18">
        <v>-54715013</v>
      </c>
      <c r="K48" s="18">
        <v>22.84</v>
      </c>
      <c r="L48" s="18">
        <v>-245579844</v>
      </c>
      <c r="M48" s="22">
        <v>-9.23</v>
      </c>
    </row>
  </sheetData>
  <mergeCells count="7">
    <mergeCell ref="L4:M5"/>
    <mergeCell ref="A4:A6"/>
    <mergeCell ref="D5:E5"/>
    <mergeCell ref="B4:E4"/>
    <mergeCell ref="F4:I4"/>
    <mergeCell ref="H5:I5"/>
    <mergeCell ref="J4:K5"/>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0"/>
  <sheetViews>
    <sheetView topLeftCell="A7" zoomScale="75" workbookViewId="0">
      <selection activeCell="A11" sqref="A11:J60"/>
    </sheetView>
  </sheetViews>
  <sheetFormatPr defaultRowHeight="16.5"/>
  <cols>
    <col min="1" max="1" width="19.125" style="39" bestFit="1" customWidth="1"/>
    <col min="2" max="2" width="14.5" style="39" bestFit="1" customWidth="1"/>
    <col min="3" max="4" width="16.75" style="39" bestFit="1" customWidth="1"/>
    <col min="5" max="5" width="13.875" style="39" customWidth="1"/>
    <col min="6" max="6" width="16.75" style="39" bestFit="1" customWidth="1"/>
    <col min="7" max="8" width="16.75" style="38" bestFit="1" customWidth="1"/>
    <col min="9" max="9" width="9" style="38"/>
    <col min="10" max="10" width="15.625" style="38" bestFit="1" customWidth="1"/>
    <col min="11" max="16384" width="9" style="38"/>
  </cols>
  <sheetData>
    <row r="1" spans="1:10" ht="21">
      <c r="A1" s="7"/>
      <c r="B1" s="7"/>
      <c r="C1" s="52"/>
      <c r="D1" s="7"/>
      <c r="E1" s="7" t="s">
        <v>427</v>
      </c>
      <c r="F1" s="7"/>
      <c r="G1" s="52"/>
      <c r="H1" s="52"/>
      <c r="I1" s="52"/>
      <c r="J1" s="52"/>
    </row>
    <row r="2" spans="1:10" ht="21">
      <c r="A2" s="7"/>
      <c r="B2" s="7"/>
      <c r="C2" s="52"/>
      <c r="D2" s="7"/>
      <c r="E2" s="7" t="s">
        <v>479</v>
      </c>
      <c r="F2" s="61"/>
      <c r="G2" s="52"/>
      <c r="H2" s="52"/>
      <c r="I2" s="52"/>
      <c r="J2" s="52"/>
    </row>
    <row r="3" spans="1:10" ht="17.25" thickBot="1">
      <c r="A3" s="6"/>
      <c r="B3" s="9"/>
      <c r="C3" s="38"/>
      <c r="D3" s="9"/>
      <c r="E3" s="9" t="s">
        <v>584</v>
      </c>
      <c r="F3" s="60"/>
      <c r="J3" s="2" t="s">
        <v>459</v>
      </c>
    </row>
    <row r="4" spans="1:10">
      <c r="A4" s="143" t="s">
        <v>460</v>
      </c>
      <c r="B4" s="169" t="s">
        <v>461</v>
      </c>
      <c r="C4" s="170"/>
      <c r="D4" s="171"/>
      <c r="E4" s="169" t="s">
        <v>469</v>
      </c>
      <c r="F4" s="170"/>
      <c r="G4" s="171"/>
      <c r="H4" s="172" t="s">
        <v>470</v>
      </c>
      <c r="I4" s="172"/>
      <c r="J4" s="167" t="s">
        <v>471</v>
      </c>
    </row>
    <row r="5" spans="1:10" ht="33.75" thickBot="1">
      <c r="A5" s="145"/>
      <c r="B5" s="59" t="s">
        <v>472</v>
      </c>
      <c r="C5" s="59" t="s">
        <v>473</v>
      </c>
      <c r="D5" s="135" t="s">
        <v>474</v>
      </c>
      <c r="E5" s="10" t="s">
        <v>472</v>
      </c>
      <c r="F5" s="59" t="s">
        <v>473</v>
      </c>
      <c r="G5" s="135" t="s">
        <v>474</v>
      </c>
      <c r="H5" s="58" t="s">
        <v>475</v>
      </c>
      <c r="I5" s="57" t="s">
        <v>466</v>
      </c>
      <c r="J5" s="168"/>
    </row>
    <row r="6" spans="1:10" ht="33">
      <c r="A6" s="56" t="s">
        <v>274</v>
      </c>
      <c r="B6" s="50">
        <v>0</v>
      </c>
      <c r="C6" s="50">
        <v>0</v>
      </c>
      <c r="D6" s="50">
        <v>0</v>
      </c>
      <c r="E6" s="50">
        <v>0</v>
      </c>
      <c r="F6" s="50">
        <v>921183</v>
      </c>
      <c r="G6" s="50">
        <v>921183</v>
      </c>
      <c r="H6" s="50">
        <v>921183</v>
      </c>
      <c r="I6" s="50"/>
      <c r="J6" s="49" t="s">
        <v>229</v>
      </c>
    </row>
    <row r="7" spans="1:10" ht="148.5">
      <c r="A7" s="45" t="s">
        <v>273</v>
      </c>
      <c r="B7" s="44">
        <v>0</v>
      </c>
      <c r="C7" s="44">
        <v>0</v>
      </c>
      <c r="D7" s="44">
        <v>0</v>
      </c>
      <c r="E7" s="44">
        <v>0</v>
      </c>
      <c r="F7" s="44">
        <v>921183</v>
      </c>
      <c r="G7" s="44">
        <v>921183</v>
      </c>
      <c r="H7" s="44">
        <v>921183</v>
      </c>
      <c r="I7" s="44"/>
      <c r="J7" s="43" t="s">
        <v>619</v>
      </c>
    </row>
    <row r="8" spans="1:10" ht="66">
      <c r="A8" s="45" t="s">
        <v>234</v>
      </c>
      <c r="B8" s="44">
        <v>0</v>
      </c>
      <c r="C8" s="44">
        <v>0</v>
      </c>
      <c r="D8" s="44">
        <v>0</v>
      </c>
      <c r="E8" s="44">
        <v>0</v>
      </c>
      <c r="F8" s="44">
        <v>921183</v>
      </c>
      <c r="G8" s="44">
        <v>921183</v>
      </c>
      <c r="H8" s="44">
        <v>921183</v>
      </c>
      <c r="I8" s="44"/>
      <c r="J8" s="43" t="s">
        <v>229</v>
      </c>
    </row>
    <row r="9" spans="1:10" ht="149.25" thickBot="1">
      <c r="A9" s="55" t="s">
        <v>233</v>
      </c>
      <c r="B9" s="54">
        <v>0</v>
      </c>
      <c r="C9" s="54">
        <v>0</v>
      </c>
      <c r="D9" s="54">
        <v>0</v>
      </c>
      <c r="E9" s="54">
        <v>0</v>
      </c>
      <c r="F9" s="54">
        <v>921183</v>
      </c>
      <c r="G9" s="54">
        <v>921183</v>
      </c>
      <c r="H9" s="54">
        <v>921183</v>
      </c>
      <c r="I9" s="54"/>
      <c r="J9" s="53" t="s">
        <v>620</v>
      </c>
    </row>
    <row r="10" spans="1:10">
      <c r="A10" s="157" t="s">
        <v>616</v>
      </c>
      <c r="B10" s="157"/>
      <c r="C10" s="157"/>
      <c r="D10" s="157"/>
      <c r="E10" s="157"/>
      <c r="F10" s="157"/>
      <c r="G10" s="157"/>
      <c r="H10" s="157"/>
      <c r="I10" s="157"/>
      <c r="J10" s="157"/>
    </row>
  </sheetData>
  <mergeCells count="6">
    <mergeCell ref="A10:J10"/>
    <mergeCell ref="A4:A5"/>
    <mergeCell ref="B4:D4"/>
    <mergeCell ref="E4:G4"/>
    <mergeCell ref="H4:I4"/>
    <mergeCell ref="J4:J5"/>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0"/>
  <sheetViews>
    <sheetView topLeftCell="A37" zoomScale="75" workbookViewId="0">
      <selection activeCell="J9" sqref="J9"/>
    </sheetView>
  </sheetViews>
  <sheetFormatPr defaultRowHeight="16.5"/>
  <cols>
    <col min="1" max="1" width="19.125" style="39" bestFit="1" customWidth="1"/>
    <col min="2" max="2" width="14.5" style="39" bestFit="1" customWidth="1"/>
    <col min="3" max="4" width="16.75" style="39" bestFit="1" customWidth="1"/>
    <col min="5" max="5" width="33.5" style="39" bestFit="1" customWidth="1"/>
    <col min="6" max="6" width="16.75" style="39" bestFit="1" customWidth="1"/>
    <col min="7" max="8" width="16.75" style="38" bestFit="1" customWidth="1"/>
    <col min="9" max="9" width="9" style="38"/>
    <col min="10" max="10" width="15.625" style="38" bestFit="1" customWidth="1"/>
    <col min="11" max="16384" width="9" style="38"/>
  </cols>
  <sheetData>
    <row r="1" spans="1:10" ht="21">
      <c r="A1" s="7"/>
      <c r="B1" s="7"/>
      <c r="C1" s="52"/>
      <c r="D1" s="7"/>
      <c r="E1" s="7" t="s">
        <v>427</v>
      </c>
      <c r="F1" s="7"/>
      <c r="G1" s="52"/>
      <c r="H1" s="52"/>
      <c r="I1" s="52"/>
      <c r="J1" s="52"/>
    </row>
    <row r="2" spans="1:10" ht="21">
      <c r="A2" s="7"/>
      <c r="B2" s="7"/>
      <c r="C2" s="52"/>
      <c r="D2" s="7"/>
      <c r="E2" s="7" t="s">
        <v>480</v>
      </c>
      <c r="F2" s="61"/>
      <c r="G2" s="52"/>
      <c r="H2" s="52"/>
      <c r="I2" s="52"/>
      <c r="J2" s="52"/>
    </row>
    <row r="3" spans="1:10" ht="17.25" thickBot="1">
      <c r="A3" s="6"/>
      <c r="B3" s="9"/>
      <c r="C3" s="38"/>
      <c r="D3" s="9"/>
      <c r="E3" s="9" t="s">
        <v>584</v>
      </c>
      <c r="F3" s="60"/>
      <c r="J3" s="2" t="s">
        <v>459</v>
      </c>
    </row>
    <row r="4" spans="1:10">
      <c r="A4" s="143" t="s">
        <v>460</v>
      </c>
      <c r="B4" s="169" t="s">
        <v>461</v>
      </c>
      <c r="C4" s="170"/>
      <c r="D4" s="171"/>
      <c r="E4" s="169" t="s">
        <v>469</v>
      </c>
      <c r="F4" s="170"/>
      <c r="G4" s="171"/>
      <c r="H4" s="172" t="s">
        <v>470</v>
      </c>
      <c r="I4" s="172"/>
      <c r="J4" s="167" t="s">
        <v>471</v>
      </c>
    </row>
    <row r="5" spans="1:10" ht="33.75" thickBot="1">
      <c r="A5" s="145"/>
      <c r="B5" s="59" t="s">
        <v>472</v>
      </c>
      <c r="C5" s="59" t="s">
        <v>473</v>
      </c>
      <c r="D5" s="135" t="s">
        <v>474</v>
      </c>
      <c r="E5" s="10" t="s">
        <v>472</v>
      </c>
      <c r="F5" s="59" t="s">
        <v>473</v>
      </c>
      <c r="G5" s="135" t="s">
        <v>474</v>
      </c>
      <c r="H5" s="58" t="s">
        <v>475</v>
      </c>
      <c r="I5" s="57" t="s">
        <v>466</v>
      </c>
      <c r="J5" s="168"/>
    </row>
    <row r="6" spans="1:10">
      <c r="A6" s="56" t="s">
        <v>272</v>
      </c>
      <c r="B6" s="50">
        <v>2607000</v>
      </c>
      <c r="C6" s="50">
        <v>116296000</v>
      </c>
      <c r="D6" s="50">
        <v>118903000</v>
      </c>
      <c r="E6" s="50">
        <v>4728652</v>
      </c>
      <c r="F6" s="50">
        <v>117950644</v>
      </c>
      <c r="G6" s="50">
        <v>122679296</v>
      </c>
      <c r="H6" s="50">
        <v>3776296</v>
      </c>
      <c r="I6" s="50">
        <v>3.18</v>
      </c>
      <c r="J6" s="49" t="s">
        <v>229</v>
      </c>
    </row>
    <row r="7" spans="1:10" ht="49.5">
      <c r="A7" s="45" t="s">
        <v>481</v>
      </c>
      <c r="B7" s="44">
        <v>0</v>
      </c>
      <c r="C7" s="44">
        <v>0</v>
      </c>
      <c r="D7" s="44">
        <v>0</v>
      </c>
      <c r="E7" s="44">
        <v>1350498</v>
      </c>
      <c r="F7" s="44">
        <v>383605</v>
      </c>
      <c r="G7" s="44">
        <v>1734103</v>
      </c>
      <c r="H7" s="44">
        <v>1734103</v>
      </c>
      <c r="I7" s="44"/>
      <c r="J7" s="43" t="s">
        <v>621</v>
      </c>
    </row>
    <row r="8" spans="1:10" ht="33">
      <c r="A8" s="45" t="s">
        <v>234</v>
      </c>
      <c r="B8" s="44">
        <v>0</v>
      </c>
      <c r="C8" s="44">
        <v>0</v>
      </c>
      <c r="D8" s="44">
        <v>0</v>
      </c>
      <c r="E8" s="44">
        <v>1350498</v>
      </c>
      <c r="F8" s="44">
        <v>383605</v>
      </c>
      <c r="G8" s="44">
        <v>1734103</v>
      </c>
      <c r="H8" s="44">
        <v>1734103</v>
      </c>
      <c r="I8" s="44"/>
      <c r="J8" s="43" t="s">
        <v>229</v>
      </c>
    </row>
    <row r="9" spans="1:10" ht="49.5">
      <c r="A9" s="45" t="s">
        <v>233</v>
      </c>
      <c r="B9" s="44">
        <v>0</v>
      </c>
      <c r="C9" s="44">
        <v>0</v>
      </c>
      <c r="D9" s="44">
        <v>0</v>
      </c>
      <c r="E9" s="44">
        <v>1350498</v>
      </c>
      <c r="F9" s="44">
        <v>383605</v>
      </c>
      <c r="G9" s="44">
        <v>1734103</v>
      </c>
      <c r="H9" s="44">
        <v>1734103</v>
      </c>
      <c r="I9" s="44"/>
      <c r="J9" s="43" t="s">
        <v>621</v>
      </c>
    </row>
    <row r="10" spans="1:10">
      <c r="A10" s="45" t="s">
        <v>271</v>
      </c>
      <c r="B10" s="44">
        <v>2607000</v>
      </c>
      <c r="C10" s="44">
        <v>116296000</v>
      </c>
      <c r="D10" s="44">
        <v>118903000</v>
      </c>
      <c r="E10" s="44">
        <v>3378154</v>
      </c>
      <c r="F10" s="44">
        <v>117567039</v>
      </c>
      <c r="G10" s="44">
        <v>120945193</v>
      </c>
      <c r="H10" s="44">
        <v>2042193</v>
      </c>
      <c r="I10" s="44">
        <v>1.72</v>
      </c>
      <c r="J10" s="43" t="s">
        <v>229</v>
      </c>
    </row>
    <row r="11" spans="1:10">
      <c r="A11" s="45" t="s">
        <v>270</v>
      </c>
      <c r="B11" s="44">
        <v>0</v>
      </c>
      <c r="C11" s="44">
        <v>350000</v>
      </c>
      <c r="D11" s="44">
        <v>350000</v>
      </c>
      <c r="E11" s="44">
        <v>0</v>
      </c>
      <c r="F11" s="44">
        <v>175013</v>
      </c>
      <c r="G11" s="44">
        <v>175013</v>
      </c>
      <c r="H11" s="44">
        <v>-174987</v>
      </c>
      <c r="I11" s="44">
        <v>-50</v>
      </c>
      <c r="J11" s="43" t="s">
        <v>229</v>
      </c>
    </row>
    <row r="12" spans="1:10">
      <c r="A12" s="45" t="s">
        <v>268</v>
      </c>
      <c r="B12" s="44">
        <v>0</v>
      </c>
      <c r="C12" s="44">
        <v>350000</v>
      </c>
      <c r="D12" s="44">
        <v>350000</v>
      </c>
      <c r="E12" s="44">
        <v>0</v>
      </c>
      <c r="F12" s="44">
        <v>173865</v>
      </c>
      <c r="G12" s="44">
        <v>173865</v>
      </c>
      <c r="H12" s="44">
        <v>-176135</v>
      </c>
      <c r="I12" s="44">
        <v>-50.32</v>
      </c>
      <c r="J12" s="43" t="s">
        <v>229</v>
      </c>
    </row>
    <row r="13" spans="1:10">
      <c r="A13" s="45" t="s">
        <v>267</v>
      </c>
      <c r="B13" s="44">
        <v>0</v>
      </c>
      <c r="C13" s="44">
        <v>0</v>
      </c>
      <c r="D13" s="44">
        <v>0</v>
      </c>
      <c r="E13" s="44">
        <v>0</v>
      </c>
      <c r="F13" s="44">
        <v>1148</v>
      </c>
      <c r="G13" s="44">
        <v>1148</v>
      </c>
      <c r="H13" s="44">
        <v>1148</v>
      </c>
      <c r="I13" s="44"/>
      <c r="J13" s="43" t="s">
        <v>229</v>
      </c>
    </row>
    <row r="14" spans="1:10">
      <c r="A14" s="45" t="s">
        <v>266</v>
      </c>
      <c r="B14" s="44">
        <v>0</v>
      </c>
      <c r="C14" s="44">
        <v>75243000</v>
      </c>
      <c r="D14" s="44">
        <v>75243000</v>
      </c>
      <c r="E14" s="44">
        <v>0</v>
      </c>
      <c r="F14" s="44">
        <v>70284870</v>
      </c>
      <c r="G14" s="44">
        <v>70284870</v>
      </c>
      <c r="H14" s="44">
        <v>-4958130</v>
      </c>
      <c r="I14" s="44">
        <v>-6.59</v>
      </c>
      <c r="J14" s="43" t="s">
        <v>229</v>
      </c>
    </row>
    <row r="15" spans="1:10">
      <c r="A15" s="45" t="s">
        <v>265</v>
      </c>
      <c r="B15" s="44">
        <v>0</v>
      </c>
      <c r="C15" s="44">
        <v>10478000</v>
      </c>
      <c r="D15" s="44">
        <v>10478000</v>
      </c>
      <c r="E15" s="44">
        <v>0</v>
      </c>
      <c r="F15" s="44">
        <v>7880746</v>
      </c>
      <c r="G15" s="44">
        <v>7880746</v>
      </c>
      <c r="H15" s="44">
        <v>-2597254</v>
      </c>
      <c r="I15" s="44">
        <v>-24.79</v>
      </c>
      <c r="J15" s="43" t="s">
        <v>229</v>
      </c>
    </row>
    <row r="16" spans="1:10">
      <c r="A16" s="45" t="s">
        <v>264</v>
      </c>
      <c r="B16" s="44">
        <v>0</v>
      </c>
      <c r="C16" s="44">
        <v>320000</v>
      </c>
      <c r="D16" s="44">
        <v>320000</v>
      </c>
      <c r="E16" s="44">
        <v>0</v>
      </c>
      <c r="F16" s="44">
        <v>213939</v>
      </c>
      <c r="G16" s="44">
        <v>213939</v>
      </c>
      <c r="H16" s="44">
        <v>-106061</v>
      </c>
      <c r="I16" s="44">
        <v>-33.14</v>
      </c>
      <c r="J16" s="43" t="s">
        <v>229</v>
      </c>
    </row>
    <row r="17" spans="1:10" ht="82.5">
      <c r="A17" s="45" t="s">
        <v>263</v>
      </c>
      <c r="B17" s="44">
        <v>0</v>
      </c>
      <c r="C17" s="44">
        <v>1100000</v>
      </c>
      <c r="D17" s="44">
        <v>1100000</v>
      </c>
      <c r="E17" s="44">
        <v>0</v>
      </c>
      <c r="F17" s="44">
        <v>45200</v>
      </c>
      <c r="G17" s="44">
        <v>45200</v>
      </c>
      <c r="H17" s="44">
        <v>-1054800</v>
      </c>
      <c r="I17" s="44">
        <v>-95.89</v>
      </c>
      <c r="J17" s="43" t="s">
        <v>622</v>
      </c>
    </row>
    <row r="18" spans="1:10" ht="49.5">
      <c r="A18" s="45" t="s">
        <v>262</v>
      </c>
      <c r="B18" s="44">
        <v>0</v>
      </c>
      <c r="C18" s="44">
        <v>750000</v>
      </c>
      <c r="D18" s="44">
        <v>750000</v>
      </c>
      <c r="E18" s="44">
        <v>0</v>
      </c>
      <c r="F18" s="44">
        <v>211552</v>
      </c>
      <c r="G18" s="44">
        <v>211552</v>
      </c>
      <c r="H18" s="44">
        <v>-538448</v>
      </c>
      <c r="I18" s="44">
        <v>-71.790000000000006</v>
      </c>
      <c r="J18" s="43" t="s">
        <v>623</v>
      </c>
    </row>
    <row r="19" spans="1:10" ht="33">
      <c r="A19" s="45" t="s">
        <v>261</v>
      </c>
      <c r="B19" s="44">
        <v>0</v>
      </c>
      <c r="C19" s="44">
        <v>16112000</v>
      </c>
      <c r="D19" s="44">
        <v>16112000</v>
      </c>
      <c r="E19" s="44">
        <v>0</v>
      </c>
      <c r="F19" s="44">
        <v>16018174</v>
      </c>
      <c r="G19" s="44">
        <v>16018174</v>
      </c>
      <c r="H19" s="44">
        <v>-93826</v>
      </c>
      <c r="I19" s="44">
        <v>-0.57999999999999996</v>
      </c>
      <c r="J19" s="43" t="s">
        <v>229</v>
      </c>
    </row>
    <row r="20" spans="1:10">
      <c r="A20" s="45" t="s">
        <v>260</v>
      </c>
      <c r="B20" s="44">
        <v>0</v>
      </c>
      <c r="C20" s="44">
        <v>70000</v>
      </c>
      <c r="D20" s="44">
        <v>70000</v>
      </c>
      <c r="E20" s="44">
        <v>0</v>
      </c>
      <c r="F20" s="44">
        <v>67974</v>
      </c>
      <c r="G20" s="44">
        <v>67974</v>
      </c>
      <c r="H20" s="44">
        <v>-2026</v>
      </c>
      <c r="I20" s="44">
        <v>-2.89</v>
      </c>
      <c r="J20" s="43" t="s">
        <v>229</v>
      </c>
    </row>
    <row r="21" spans="1:10">
      <c r="A21" s="45" t="s">
        <v>259</v>
      </c>
      <c r="B21" s="44">
        <v>0</v>
      </c>
      <c r="C21" s="44">
        <v>44583000</v>
      </c>
      <c r="D21" s="44">
        <v>44583000</v>
      </c>
      <c r="E21" s="44">
        <v>0</v>
      </c>
      <c r="F21" s="44">
        <v>45111025</v>
      </c>
      <c r="G21" s="44">
        <v>45111025</v>
      </c>
      <c r="H21" s="44">
        <v>528025</v>
      </c>
      <c r="I21" s="44">
        <v>1.18</v>
      </c>
      <c r="J21" s="43" t="s">
        <v>229</v>
      </c>
    </row>
    <row r="22" spans="1:10">
      <c r="A22" s="45" t="s">
        <v>258</v>
      </c>
      <c r="B22" s="44">
        <v>0</v>
      </c>
      <c r="C22" s="44">
        <v>1830000</v>
      </c>
      <c r="D22" s="44">
        <v>1830000</v>
      </c>
      <c r="E22" s="44">
        <v>0</v>
      </c>
      <c r="F22" s="44">
        <v>736260</v>
      </c>
      <c r="G22" s="44">
        <v>736260</v>
      </c>
      <c r="H22" s="44">
        <v>-1093740</v>
      </c>
      <c r="I22" s="44">
        <v>-59.77</v>
      </c>
      <c r="J22" s="43" t="s">
        <v>229</v>
      </c>
    </row>
    <row r="23" spans="1:10">
      <c r="A23" s="45" t="s">
        <v>257</v>
      </c>
      <c r="B23" s="44">
        <v>0</v>
      </c>
      <c r="C23" s="44">
        <v>6680000</v>
      </c>
      <c r="D23" s="44">
        <v>6680000</v>
      </c>
      <c r="E23" s="44">
        <v>0</v>
      </c>
      <c r="F23" s="44">
        <v>4330003</v>
      </c>
      <c r="G23" s="44">
        <v>4330003</v>
      </c>
      <c r="H23" s="44">
        <v>-2349997</v>
      </c>
      <c r="I23" s="44">
        <v>-35.18</v>
      </c>
      <c r="J23" s="43" t="s">
        <v>229</v>
      </c>
    </row>
    <row r="24" spans="1:10">
      <c r="A24" s="45" t="s">
        <v>256</v>
      </c>
      <c r="B24" s="44">
        <v>0</v>
      </c>
      <c r="C24" s="44">
        <v>100000</v>
      </c>
      <c r="D24" s="44">
        <v>100000</v>
      </c>
      <c r="E24" s="44">
        <v>0</v>
      </c>
      <c r="F24" s="44">
        <v>61505</v>
      </c>
      <c r="G24" s="44">
        <v>61505</v>
      </c>
      <c r="H24" s="44">
        <v>-38495</v>
      </c>
      <c r="I24" s="44">
        <v>-38.5</v>
      </c>
      <c r="J24" s="43" t="s">
        <v>229</v>
      </c>
    </row>
    <row r="25" spans="1:10">
      <c r="A25" s="45" t="s">
        <v>255</v>
      </c>
      <c r="B25" s="44">
        <v>0</v>
      </c>
      <c r="C25" s="44">
        <v>6580000</v>
      </c>
      <c r="D25" s="44">
        <v>6580000</v>
      </c>
      <c r="E25" s="44">
        <v>0</v>
      </c>
      <c r="F25" s="44">
        <v>4268498</v>
      </c>
      <c r="G25" s="44">
        <v>4268498</v>
      </c>
      <c r="H25" s="44">
        <v>-2311502</v>
      </c>
      <c r="I25" s="44">
        <v>-35.130000000000003</v>
      </c>
      <c r="J25" s="43" t="s">
        <v>229</v>
      </c>
    </row>
    <row r="26" spans="1:10">
      <c r="A26" s="45" t="s">
        <v>254</v>
      </c>
      <c r="B26" s="44">
        <v>0</v>
      </c>
      <c r="C26" s="44">
        <v>1560000</v>
      </c>
      <c r="D26" s="44">
        <v>1560000</v>
      </c>
      <c r="E26" s="44">
        <v>0</v>
      </c>
      <c r="F26" s="44">
        <v>255443</v>
      </c>
      <c r="G26" s="44">
        <v>255443</v>
      </c>
      <c r="H26" s="44">
        <v>-1304557</v>
      </c>
      <c r="I26" s="44">
        <v>-83.63</v>
      </c>
      <c r="J26" s="43" t="s">
        <v>229</v>
      </c>
    </row>
    <row r="27" spans="1:10">
      <c r="A27" s="45" t="s">
        <v>288</v>
      </c>
      <c r="B27" s="44">
        <v>0</v>
      </c>
      <c r="C27" s="44">
        <v>0</v>
      </c>
      <c r="D27" s="44">
        <v>0</v>
      </c>
      <c r="E27" s="44">
        <v>0</v>
      </c>
      <c r="F27" s="44">
        <v>1318</v>
      </c>
      <c r="G27" s="44">
        <v>1318</v>
      </c>
      <c r="H27" s="44">
        <v>1318</v>
      </c>
      <c r="I27" s="44"/>
      <c r="J27" s="43" t="s">
        <v>229</v>
      </c>
    </row>
    <row r="28" spans="1:10">
      <c r="A28" s="45" t="s">
        <v>253</v>
      </c>
      <c r="B28" s="44">
        <v>0</v>
      </c>
      <c r="C28" s="44">
        <v>400000</v>
      </c>
      <c r="D28" s="44">
        <v>400000</v>
      </c>
      <c r="E28" s="44">
        <v>0</v>
      </c>
      <c r="F28" s="44">
        <v>87200</v>
      </c>
      <c r="G28" s="44">
        <v>87200</v>
      </c>
      <c r="H28" s="44">
        <v>-312800</v>
      </c>
      <c r="I28" s="44">
        <v>-78.2</v>
      </c>
      <c r="J28" s="43" t="s">
        <v>229</v>
      </c>
    </row>
    <row r="29" spans="1:10">
      <c r="A29" s="45" t="s">
        <v>252</v>
      </c>
      <c r="B29" s="44">
        <v>0</v>
      </c>
      <c r="C29" s="44">
        <v>760000</v>
      </c>
      <c r="D29" s="44">
        <v>760000</v>
      </c>
      <c r="E29" s="44">
        <v>0</v>
      </c>
      <c r="F29" s="44">
        <v>0</v>
      </c>
      <c r="G29" s="44">
        <v>0</v>
      </c>
      <c r="H29" s="44">
        <v>-760000</v>
      </c>
      <c r="I29" s="44">
        <v>-100</v>
      </c>
      <c r="J29" s="43" t="s">
        <v>229</v>
      </c>
    </row>
    <row r="30" spans="1:10" ht="33">
      <c r="A30" s="45" t="s">
        <v>251</v>
      </c>
      <c r="B30" s="44">
        <v>0</v>
      </c>
      <c r="C30" s="44">
        <v>200000</v>
      </c>
      <c r="D30" s="44">
        <v>200000</v>
      </c>
      <c r="E30" s="44">
        <v>0</v>
      </c>
      <c r="F30" s="44">
        <v>67000</v>
      </c>
      <c r="G30" s="44">
        <v>67000</v>
      </c>
      <c r="H30" s="44">
        <v>-133000</v>
      </c>
      <c r="I30" s="44">
        <v>-66.5</v>
      </c>
      <c r="J30" s="43" t="s">
        <v>229</v>
      </c>
    </row>
    <row r="31" spans="1:10">
      <c r="A31" s="45" t="s">
        <v>250</v>
      </c>
      <c r="B31" s="44">
        <v>0</v>
      </c>
      <c r="C31" s="44">
        <v>200000</v>
      </c>
      <c r="D31" s="44">
        <v>200000</v>
      </c>
      <c r="E31" s="44">
        <v>0</v>
      </c>
      <c r="F31" s="44">
        <v>99925</v>
      </c>
      <c r="G31" s="44">
        <v>99925</v>
      </c>
      <c r="H31" s="44">
        <v>-100075</v>
      </c>
      <c r="I31" s="44">
        <v>-50.04</v>
      </c>
      <c r="J31" s="43" t="s">
        <v>229</v>
      </c>
    </row>
    <row r="32" spans="1:10" ht="33">
      <c r="A32" s="45" t="s">
        <v>249</v>
      </c>
      <c r="B32" s="44">
        <v>2607000</v>
      </c>
      <c r="C32" s="44">
        <v>19848000</v>
      </c>
      <c r="D32" s="44">
        <v>22455000</v>
      </c>
      <c r="E32" s="44">
        <v>3158412</v>
      </c>
      <c r="F32" s="44">
        <v>20905510</v>
      </c>
      <c r="G32" s="44">
        <v>24063922</v>
      </c>
      <c r="H32" s="44">
        <v>1608922</v>
      </c>
      <c r="I32" s="44">
        <v>7.17</v>
      </c>
      <c r="J32" s="43" t="s">
        <v>229</v>
      </c>
    </row>
    <row r="33" spans="1:10" ht="33">
      <c r="A33" s="45" t="s">
        <v>248</v>
      </c>
      <c r="B33" s="44">
        <v>602000</v>
      </c>
      <c r="C33" s="44">
        <v>19617000</v>
      </c>
      <c r="D33" s="44">
        <v>20219000</v>
      </c>
      <c r="E33" s="44">
        <v>569412</v>
      </c>
      <c r="F33" s="44">
        <v>20799126</v>
      </c>
      <c r="G33" s="44">
        <v>21368538</v>
      </c>
      <c r="H33" s="44">
        <v>1149538</v>
      </c>
      <c r="I33" s="44">
        <v>5.69</v>
      </c>
      <c r="J33" s="43" t="s">
        <v>229</v>
      </c>
    </row>
    <row r="34" spans="1:10" ht="33">
      <c r="A34" s="45" t="s">
        <v>247</v>
      </c>
      <c r="B34" s="44">
        <v>1885000</v>
      </c>
      <c r="C34" s="44">
        <v>0</v>
      </c>
      <c r="D34" s="44">
        <v>1885000</v>
      </c>
      <c r="E34" s="44">
        <v>1884780</v>
      </c>
      <c r="F34" s="44">
        <v>0</v>
      </c>
      <c r="G34" s="44">
        <v>1884780</v>
      </c>
      <c r="H34" s="44">
        <v>-220</v>
      </c>
      <c r="I34" s="44">
        <v>-0.01</v>
      </c>
      <c r="J34" s="43" t="s">
        <v>229</v>
      </c>
    </row>
    <row r="35" spans="1:10">
      <c r="A35" s="45" t="s">
        <v>246</v>
      </c>
      <c r="B35" s="44">
        <v>120000</v>
      </c>
      <c r="C35" s="44">
        <v>231000</v>
      </c>
      <c r="D35" s="44">
        <v>351000</v>
      </c>
      <c r="E35" s="44">
        <v>704220</v>
      </c>
      <c r="F35" s="44">
        <v>106384</v>
      </c>
      <c r="G35" s="44">
        <v>810604</v>
      </c>
      <c r="H35" s="44">
        <v>459604</v>
      </c>
      <c r="I35" s="44">
        <v>130.94</v>
      </c>
      <c r="J35" s="43" t="s">
        <v>229</v>
      </c>
    </row>
    <row r="36" spans="1:10" ht="33">
      <c r="A36" s="45" t="s">
        <v>245</v>
      </c>
      <c r="B36" s="44">
        <v>0</v>
      </c>
      <c r="C36" s="44">
        <v>900000</v>
      </c>
      <c r="D36" s="44">
        <v>900000</v>
      </c>
      <c r="E36" s="44">
        <v>0</v>
      </c>
      <c r="F36" s="44">
        <v>911927</v>
      </c>
      <c r="G36" s="44">
        <v>911927</v>
      </c>
      <c r="H36" s="44">
        <v>11927</v>
      </c>
      <c r="I36" s="44">
        <v>1.33</v>
      </c>
      <c r="J36" s="43" t="s">
        <v>229</v>
      </c>
    </row>
    <row r="37" spans="1:10">
      <c r="A37" s="45" t="s">
        <v>244</v>
      </c>
      <c r="B37" s="44">
        <v>0</v>
      </c>
      <c r="C37" s="44">
        <v>60000</v>
      </c>
      <c r="D37" s="44">
        <v>60000</v>
      </c>
      <c r="E37" s="44">
        <v>0</v>
      </c>
      <c r="F37" s="44">
        <v>56230</v>
      </c>
      <c r="G37" s="44">
        <v>56230</v>
      </c>
      <c r="H37" s="44">
        <v>-3770</v>
      </c>
      <c r="I37" s="44">
        <v>-6.28</v>
      </c>
      <c r="J37" s="43" t="s">
        <v>229</v>
      </c>
    </row>
    <row r="38" spans="1:10">
      <c r="A38" s="45" t="s">
        <v>243</v>
      </c>
      <c r="B38" s="44">
        <v>0</v>
      </c>
      <c r="C38" s="44">
        <v>240000</v>
      </c>
      <c r="D38" s="44">
        <v>240000</v>
      </c>
      <c r="E38" s="44">
        <v>0</v>
      </c>
      <c r="F38" s="44">
        <v>243427</v>
      </c>
      <c r="G38" s="44">
        <v>243427</v>
      </c>
      <c r="H38" s="44">
        <v>3427</v>
      </c>
      <c r="I38" s="44">
        <v>1.43</v>
      </c>
      <c r="J38" s="43" t="s">
        <v>229</v>
      </c>
    </row>
    <row r="39" spans="1:10">
      <c r="A39" s="45" t="s">
        <v>242</v>
      </c>
      <c r="B39" s="44">
        <v>0</v>
      </c>
      <c r="C39" s="44">
        <v>600000</v>
      </c>
      <c r="D39" s="44">
        <v>600000</v>
      </c>
      <c r="E39" s="44">
        <v>0</v>
      </c>
      <c r="F39" s="44">
        <v>567531</v>
      </c>
      <c r="G39" s="44">
        <v>567531</v>
      </c>
      <c r="H39" s="44">
        <v>-32469</v>
      </c>
      <c r="I39" s="44">
        <v>-5.41</v>
      </c>
      <c r="J39" s="43" t="s">
        <v>229</v>
      </c>
    </row>
    <row r="40" spans="1:10">
      <c r="A40" s="45" t="s">
        <v>241</v>
      </c>
      <c r="B40" s="44">
        <v>0</v>
      </c>
      <c r="C40" s="44">
        <v>0</v>
      </c>
      <c r="D40" s="44">
        <v>0</v>
      </c>
      <c r="E40" s="44">
        <v>0</v>
      </c>
      <c r="F40" s="44">
        <v>44739</v>
      </c>
      <c r="G40" s="44">
        <v>44739</v>
      </c>
      <c r="H40" s="44">
        <v>44739</v>
      </c>
      <c r="I40" s="44"/>
      <c r="J40" s="43" t="s">
        <v>229</v>
      </c>
    </row>
    <row r="41" spans="1:10" ht="49.5">
      <c r="A41" s="45" t="s">
        <v>239</v>
      </c>
      <c r="B41" s="44">
        <v>0</v>
      </c>
      <c r="C41" s="44">
        <v>11715000</v>
      </c>
      <c r="D41" s="44">
        <v>11715000</v>
      </c>
      <c r="E41" s="44">
        <v>0</v>
      </c>
      <c r="F41" s="44">
        <v>1681404</v>
      </c>
      <c r="G41" s="44">
        <v>1681404</v>
      </c>
      <c r="H41" s="44">
        <v>-10033596</v>
      </c>
      <c r="I41" s="44">
        <v>-85.65</v>
      </c>
      <c r="J41" s="43" t="s">
        <v>229</v>
      </c>
    </row>
    <row r="42" spans="1:10">
      <c r="A42" s="45" t="s">
        <v>238</v>
      </c>
      <c r="B42" s="44">
        <v>0</v>
      </c>
      <c r="C42" s="44">
        <v>0</v>
      </c>
      <c r="D42" s="44">
        <v>0</v>
      </c>
      <c r="E42" s="44">
        <v>0</v>
      </c>
      <c r="F42" s="44">
        <v>3000</v>
      </c>
      <c r="G42" s="44">
        <v>3000</v>
      </c>
      <c r="H42" s="44">
        <v>3000</v>
      </c>
      <c r="I42" s="44"/>
      <c r="J42" s="43" t="s">
        <v>229</v>
      </c>
    </row>
    <row r="43" spans="1:10" ht="33">
      <c r="A43" s="45" t="s">
        <v>237</v>
      </c>
      <c r="B43" s="44">
        <v>0</v>
      </c>
      <c r="C43" s="44">
        <v>8500000</v>
      </c>
      <c r="D43" s="44">
        <v>8500000</v>
      </c>
      <c r="E43" s="44">
        <v>0</v>
      </c>
      <c r="F43" s="44">
        <v>1618404</v>
      </c>
      <c r="G43" s="44">
        <v>1618404</v>
      </c>
      <c r="H43" s="44">
        <v>-6881596</v>
      </c>
      <c r="I43" s="44">
        <v>-80.959999999999994</v>
      </c>
      <c r="J43" s="43" t="s">
        <v>229</v>
      </c>
    </row>
    <row r="44" spans="1:10" ht="49.5">
      <c r="A44" s="45" t="s">
        <v>236</v>
      </c>
      <c r="B44" s="44">
        <v>0</v>
      </c>
      <c r="C44" s="44">
        <v>3075000</v>
      </c>
      <c r="D44" s="44">
        <v>3075000</v>
      </c>
      <c r="E44" s="44">
        <v>0</v>
      </c>
      <c r="F44" s="44">
        <v>60000</v>
      </c>
      <c r="G44" s="44">
        <v>60000</v>
      </c>
      <c r="H44" s="44">
        <v>-3015000</v>
      </c>
      <c r="I44" s="44">
        <v>-98.05</v>
      </c>
      <c r="J44" s="43" t="s">
        <v>229</v>
      </c>
    </row>
    <row r="45" spans="1:10" ht="33">
      <c r="A45" s="45" t="s">
        <v>235</v>
      </c>
      <c r="B45" s="44">
        <v>0</v>
      </c>
      <c r="C45" s="44">
        <v>140000</v>
      </c>
      <c r="D45" s="44">
        <v>140000</v>
      </c>
      <c r="E45" s="44">
        <v>0</v>
      </c>
      <c r="F45" s="44">
        <v>0</v>
      </c>
      <c r="G45" s="44">
        <v>0</v>
      </c>
      <c r="H45" s="44">
        <v>-140000</v>
      </c>
      <c r="I45" s="44">
        <v>-100</v>
      </c>
      <c r="J45" s="43" t="s">
        <v>229</v>
      </c>
    </row>
    <row r="46" spans="1:10" ht="33">
      <c r="A46" s="45" t="s">
        <v>234</v>
      </c>
      <c r="B46" s="44">
        <v>0</v>
      </c>
      <c r="C46" s="44">
        <v>0</v>
      </c>
      <c r="D46" s="44">
        <v>0</v>
      </c>
      <c r="E46" s="44">
        <v>219742</v>
      </c>
      <c r="F46" s="44">
        <v>1796308</v>
      </c>
      <c r="G46" s="44">
        <v>2016050</v>
      </c>
      <c r="H46" s="44">
        <v>2016050</v>
      </c>
      <c r="I46" s="44"/>
      <c r="J46" s="43" t="s">
        <v>229</v>
      </c>
    </row>
    <row r="47" spans="1:10">
      <c r="A47" s="45" t="s">
        <v>233</v>
      </c>
      <c r="B47" s="44">
        <v>0</v>
      </c>
      <c r="C47" s="44">
        <v>0</v>
      </c>
      <c r="D47" s="44">
        <v>0</v>
      </c>
      <c r="E47" s="44">
        <v>219742</v>
      </c>
      <c r="F47" s="44">
        <v>1796308</v>
      </c>
      <c r="G47" s="44">
        <v>2016050</v>
      </c>
      <c r="H47" s="44">
        <v>2016050</v>
      </c>
      <c r="I47" s="44"/>
      <c r="J47" s="43" t="s">
        <v>229</v>
      </c>
    </row>
    <row r="48" spans="1:10">
      <c r="A48" s="45" t="s">
        <v>287</v>
      </c>
      <c r="B48" s="44">
        <v>0</v>
      </c>
      <c r="C48" s="44">
        <v>0</v>
      </c>
      <c r="D48" s="44">
        <v>0</v>
      </c>
      <c r="E48" s="44">
        <v>0</v>
      </c>
      <c r="F48" s="44">
        <v>17226561</v>
      </c>
      <c r="G48" s="44">
        <v>17226561</v>
      </c>
      <c r="H48" s="44">
        <v>17226561</v>
      </c>
      <c r="I48" s="44"/>
      <c r="J48" s="43" t="s">
        <v>229</v>
      </c>
    </row>
    <row r="49" spans="1:10" ht="17.25" thickBot="1">
      <c r="A49" s="55" t="s">
        <v>286</v>
      </c>
      <c r="B49" s="54">
        <v>0</v>
      </c>
      <c r="C49" s="54">
        <v>0</v>
      </c>
      <c r="D49" s="54">
        <v>0</v>
      </c>
      <c r="E49" s="54">
        <v>0</v>
      </c>
      <c r="F49" s="54">
        <v>17226561</v>
      </c>
      <c r="G49" s="54">
        <v>17226561</v>
      </c>
      <c r="H49" s="54">
        <v>17226561</v>
      </c>
      <c r="I49" s="54"/>
      <c r="J49" s="53" t="s">
        <v>229</v>
      </c>
    </row>
    <row r="50" spans="1:10">
      <c r="A50" s="157" t="s">
        <v>616</v>
      </c>
      <c r="B50" s="157"/>
      <c r="C50" s="157"/>
      <c r="D50" s="157"/>
      <c r="E50" s="157"/>
      <c r="F50" s="157"/>
      <c r="G50" s="157"/>
      <c r="H50" s="157"/>
      <c r="I50" s="157"/>
      <c r="J50" s="157"/>
    </row>
  </sheetData>
  <mergeCells count="6">
    <mergeCell ref="A4:A5"/>
    <mergeCell ref="B4:D4"/>
    <mergeCell ref="E4:G4"/>
    <mergeCell ref="H4:I4"/>
    <mergeCell ref="J4:J5"/>
    <mergeCell ref="A50:J50"/>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1"/>
  <sheetViews>
    <sheetView zoomScale="75" workbookViewId="0">
      <selection sqref="A1:XFD1048576"/>
    </sheetView>
  </sheetViews>
  <sheetFormatPr defaultRowHeight="16.5"/>
  <cols>
    <col min="1" max="1" width="28" style="86" bestFit="1" customWidth="1"/>
    <col min="2" max="2" width="13.25" style="86" bestFit="1" customWidth="1"/>
    <col min="3" max="4" width="15.625" style="86" bestFit="1" customWidth="1"/>
    <col min="5" max="5" width="33.5" style="86" bestFit="1" customWidth="1"/>
    <col min="6" max="6" width="15.625" style="86" bestFit="1" customWidth="1"/>
    <col min="7" max="8" width="8.625" style="86" bestFit="1" customWidth="1"/>
    <col min="9" max="10" width="7" style="86" bestFit="1" customWidth="1"/>
    <col min="11" max="11" width="15.625" style="86" bestFit="1" customWidth="1"/>
    <col min="12" max="12" width="16.75" style="86" bestFit="1" customWidth="1"/>
    <col min="13" max="256" width="9" style="86"/>
    <col min="257" max="257" width="19.625" style="86" customWidth="1"/>
    <col min="258" max="268" width="10.125" style="86" customWidth="1"/>
    <col min="269" max="512" width="9" style="86"/>
    <col min="513" max="513" width="19.625" style="86" customWidth="1"/>
    <col min="514" max="524" width="10.125" style="86" customWidth="1"/>
    <col min="525" max="768" width="9" style="86"/>
    <col min="769" max="769" width="19.625" style="86" customWidth="1"/>
    <col min="770" max="780" width="10.125" style="86" customWidth="1"/>
    <col min="781" max="1024" width="9" style="86"/>
    <col min="1025" max="1025" width="19.625" style="86" customWidth="1"/>
    <col min="1026" max="1036" width="10.125" style="86" customWidth="1"/>
    <col min="1037" max="1280" width="9" style="86"/>
    <col min="1281" max="1281" width="19.625" style="86" customWidth="1"/>
    <col min="1282" max="1292" width="10.125" style="86" customWidth="1"/>
    <col min="1293" max="1536" width="9" style="86"/>
    <col min="1537" max="1537" width="19.625" style="86" customWidth="1"/>
    <col min="1538" max="1548" width="10.125" style="86" customWidth="1"/>
    <col min="1549" max="1792" width="9" style="86"/>
    <col min="1793" max="1793" width="19.625" style="86" customWidth="1"/>
    <col min="1794" max="1804" width="10.125" style="86" customWidth="1"/>
    <col min="1805" max="2048" width="9" style="86"/>
    <col min="2049" max="2049" width="19.625" style="86" customWidth="1"/>
    <col min="2050" max="2060" width="10.125" style="86" customWidth="1"/>
    <col min="2061" max="2304" width="9" style="86"/>
    <col min="2305" max="2305" width="19.625" style="86" customWidth="1"/>
    <col min="2306" max="2316" width="10.125" style="86" customWidth="1"/>
    <col min="2317" max="2560" width="9" style="86"/>
    <col min="2561" max="2561" width="19.625" style="86" customWidth="1"/>
    <col min="2562" max="2572" width="10.125" style="86" customWidth="1"/>
    <col min="2573" max="2816" width="9" style="86"/>
    <col min="2817" max="2817" width="19.625" style="86" customWidth="1"/>
    <col min="2818" max="2828" width="10.125" style="86" customWidth="1"/>
    <col min="2829" max="3072" width="9" style="86"/>
    <col min="3073" max="3073" width="19.625" style="86" customWidth="1"/>
    <col min="3074" max="3084" width="10.125" style="86" customWidth="1"/>
    <col min="3085" max="3328" width="9" style="86"/>
    <col min="3329" max="3329" width="19.625" style="86" customWidth="1"/>
    <col min="3330" max="3340" width="10.125" style="86" customWidth="1"/>
    <col min="3341" max="3584" width="9" style="86"/>
    <col min="3585" max="3585" width="19.625" style="86" customWidth="1"/>
    <col min="3586" max="3596" width="10.125" style="86" customWidth="1"/>
    <col min="3597" max="3840" width="9" style="86"/>
    <col min="3841" max="3841" width="19.625" style="86" customWidth="1"/>
    <col min="3842" max="3852" width="10.125" style="86" customWidth="1"/>
    <col min="3853" max="4096" width="9" style="86"/>
    <col min="4097" max="4097" width="19.625" style="86" customWidth="1"/>
    <col min="4098" max="4108" width="10.125" style="86" customWidth="1"/>
    <col min="4109" max="4352" width="9" style="86"/>
    <col min="4353" max="4353" width="19.625" style="86" customWidth="1"/>
    <col min="4354" max="4364" width="10.125" style="86" customWidth="1"/>
    <col min="4365" max="4608" width="9" style="86"/>
    <col min="4609" max="4609" width="19.625" style="86" customWidth="1"/>
    <col min="4610" max="4620" width="10.125" style="86" customWidth="1"/>
    <col min="4621" max="4864" width="9" style="86"/>
    <col min="4865" max="4865" width="19.625" style="86" customWidth="1"/>
    <col min="4866" max="4876" width="10.125" style="86" customWidth="1"/>
    <col min="4877" max="5120" width="9" style="86"/>
    <col min="5121" max="5121" width="19.625" style="86" customWidth="1"/>
    <col min="5122" max="5132" width="10.125" style="86" customWidth="1"/>
    <col min="5133" max="5376" width="9" style="86"/>
    <col min="5377" max="5377" width="19.625" style="86" customWidth="1"/>
    <col min="5378" max="5388" width="10.125" style="86" customWidth="1"/>
    <col min="5389" max="5632" width="9" style="86"/>
    <col min="5633" max="5633" width="19.625" style="86" customWidth="1"/>
    <col min="5634" max="5644" width="10.125" style="86" customWidth="1"/>
    <col min="5645" max="5888" width="9" style="86"/>
    <col min="5889" max="5889" width="19.625" style="86" customWidth="1"/>
    <col min="5890" max="5900" width="10.125" style="86" customWidth="1"/>
    <col min="5901" max="6144" width="9" style="86"/>
    <col min="6145" max="6145" width="19.625" style="86" customWidth="1"/>
    <col min="6146" max="6156" width="10.125" style="86" customWidth="1"/>
    <col min="6157" max="6400" width="9" style="86"/>
    <col min="6401" max="6401" width="19.625" style="86" customWidth="1"/>
    <col min="6402" max="6412" width="10.125" style="86" customWidth="1"/>
    <col min="6413" max="6656" width="9" style="86"/>
    <col min="6657" max="6657" width="19.625" style="86" customWidth="1"/>
    <col min="6658" max="6668" width="10.125" style="86" customWidth="1"/>
    <col min="6669" max="6912" width="9" style="86"/>
    <col min="6913" max="6913" width="19.625" style="86" customWidth="1"/>
    <col min="6914" max="6924" width="10.125" style="86" customWidth="1"/>
    <col min="6925" max="7168" width="9" style="86"/>
    <col min="7169" max="7169" width="19.625" style="86" customWidth="1"/>
    <col min="7170" max="7180" width="10.125" style="86" customWidth="1"/>
    <col min="7181" max="7424" width="9" style="86"/>
    <col min="7425" max="7425" width="19.625" style="86" customWidth="1"/>
    <col min="7426" max="7436" width="10.125" style="86" customWidth="1"/>
    <col min="7437" max="7680" width="9" style="86"/>
    <col min="7681" max="7681" width="19.625" style="86" customWidth="1"/>
    <col min="7682" max="7692" width="10.125" style="86" customWidth="1"/>
    <col min="7693" max="7936" width="9" style="86"/>
    <col min="7937" max="7937" width="19.625" style="86" customWidth="1"/>
    <col min="7938" max="7948" width="10.125" style="86" customWidth="1"/>
    <col min="7949" max="8192" width="9" style="86"/>
    <col min="8193" max="8193" width="19.625" style="86" customWidth="1"/>
    <col min="8194" max="8204" width="10.125" style="86" customWidth="1"/>
    <col min="8205" max="8448" width="9" style="86"/>
    <col min="8449" max="8449" width="19.625" style="86" customWidth="1"/>
    <col min="8450" max="8460" width="10.125" style="86" customWidth="1"/>
    <col min="8461" max="8704" width="9" style="86"/>
    <col min="8705" max="8705" width="19.625" style="86" customWidth="1"/>
    <col min="8706" max="8716" width="10.125" style="86" customWidth="1"/>
    <col min="8717" max="8960" width="9" style="86"/>
    <col min="8961" max="8961" width="19.625" style="86" customWidth="1"/>
    <col min="8962" max="8972" width="10.125" style="86" customWidth="1"/>
    <col min="8973" max="9216" width="9" style="86"/>
    <col min="9217" max="9217" width="19.625" style="86" customWidth="1"/>
    <col min="9218" max="9228" width="10.125" style="86" customWidth="1"/>
    <col min="9229" max="9472" width="9" style="86"/>
    <col min="9473" max="9473" width="19.625" style="86" customWidth="1"/>
    <col min="9474" max="9484" width="10.125" style="86" customWidth="1"/>
    <col min="9485" max="9728" width="9" style="86"/>
    <col min="9729" max="9729" width="19.625" style="86" customWidth="1"/>
    <col min="9730" max="9740" width="10.125" style="86" customWidth="1"/>
    <col min="9741" max="9984" width="9" style="86"/>
    <col min="9985" max="9985" width="19.625" style="86" customWidth="1"/>
    <col min="9986" max="9996" width="10.125" style="86" customWidth="1"/>
    <col min="9997" max="10240" width="9" style="86"/>
    <col min="10241" max="10241" width="19.625" style="86" customWidth="1"/>
    <col min="10242" max="10252" width="10.125" style="86" customWidth="1"/>
    <col min="10253" max="10496" width="9" style="86"/>
    <col min="10497" max="10497" width="19.625" style="86" customWidth="1"/>
    <col min="10498" max="10508" width="10.125" style="86" customWidth="1"/>
    <col min="10509" max="10752" width="9" style="86"/>
    <col min="10753" max="10753" width="19.625" style="86" customWidth="1"/>
    <col min="10754" max="10764" width="10.125" style="86" customWidth="1"/>
    <col min="10765" max="11008" width="9" style="86"/>
    <col min="11009" max="11009" width="19.625" style="86" customWidth="1"/>
    <col min="11010" max="11020" width="10.125" style="86" customWidth="1"/>
    <col min="11021" max="11264" width="9" style="86"/>
    <col min="11265" max="11265" width="19.625" style="86" customWidth="1"/>
    <col min="11266" max="11276" width="10.125" style="86" customWidth="1"/>
    <col min="11277" max="11520" width="9" style="86"/>
    <col min="11521" max="11521" width="19.625" style="86" customWidth="1"/>
    <col min="11522" max="11532" width="10.125" style="86" customWidth="1"/>
    <col min="11533" max="11776" width="9" style="86"/>
    <col min="11777" max="11777" width="19.625" style="86" customWidth="1"/>
    <col min="11778" max="11788" width="10.125" style="86" customWidth="1"/>
    <col min="11789" max="12032" width="9" style="86"/>
    <col min="12033" max="12033" width="19.625" style="86" customWidth="1"/>
    <col min="12034" max="12044" width="10.125" style="86" customWidth="1"/>
    <col min="12045" max="12288" width="9" style="86"/>
    <col min="12289" max="12289" width="19.625" style="86" customWidth="1"/>
    <col min="12290" max="12300" width="10.125" style="86" customWidth="1"/>
    <col min="12301" max="12544" width="9" style="86"/>
    <col min="12545" max="12545" width="19.625" style="86" customWidth="1"/>
    <col min="12546" max="12556" width="10.125" style="86" customWidth="1"/>
    <col min="12557" max="12800" width="9" style="86"/>
    <col min="12801" max="12801" width="19.625" style="86" customWidth="1"/>
    <col min="12802" max="12812" width="10.125" style="86" customWidth="1"/>
    <col min="12813" max="13056" width="9" style="86"/>
    <col min="13057" max="13057" width="19.625" style="86" customWidth="1"/>
    <col min="13058" max="13068" width="10.125" style="86" customWidth="1"/>
    <col min="13069" max="13312" width="9" style="86"/>
    <col min="13313" max="13313" width="19.625" style="86" customWidth="1"/>
    <col min="13314" max="13324" width="10.125" style="86" customWidth="1"/>
    <col min="13325" max="13568" width="9" style="86"/>
    <col min="13569" max="13569" width="19.625" style="86" customWidth="1"/>
    <col min="13570" max="13580" width="10.125" style="86" customWidth="1"/>
    <col min="13581" max="13824" width="9" style="86"/>
    <col min="13825" max="13825" width="19.625" style="86" customWidth="1"/>
    <col min="13826" max="13836" width="10.125" style="86" customWidth="1"/>
    <col min="13837" max="14080" width="9" style="86"/>
    <col min="14081" max="14081" width="19.625" style="86" customWidth="1"/>
    <col min="14082" max="14092" width="10.125" style="86" customWidth="1"/>
    <col min="14093" max="14336" width="9" style="86"/>
    <col min="14337" max="14337" width="19.625" style="86" customWidth="1"/>
    <col min="14338" max="14348" width="10.125" style="86" customWidth="1"/>
    <col min="14349" max="14592" width="9" style="86"/>
    <col min="14593" max="14593" width="19.625" style="86" customWidth="1"/>
    <col min="14594" max="14604" width="10.125" style="86" customWidth="1"/>
    <col min="14605" max="14848" width="9" style="86"/>
    <col min="14849" max="14849" width="19.625" style="86" customWidth="1"/>
    <col min="14850" max="14860" width="10.125" style="86" customWidth="1"/>
    <col min="14861" max="15104" width="9" style="86"/>
    <col min="15105" max="15105" width="19.625" style="86" customWidth="1"/>
    <col min="15106" max="15116" width="10.125" style="86" customWidth="1"/>
    <col min="15117" max="15360" width="9" style="86"/>
    <col min="15361" max="15361" width="19.625" style="86" customWidth="1"/>
    <col min="15362" max="15372" width="10.125" style="86" customWidth="1"/>
    <col min="15373" max="15616" width="9" style="86"/>
    <col min="15617" max="15617" width="19.625" style="86" customWidth="1"/>
    <col min="15618" max="15628" width="10.125" style="86" customWidth="1"/>
    <col min="15629" max="15872" width="9" style="86"/>
    <col min="15873" max="15873" width="19.625" style="86" customWidth="1"/>
    <col min="15874" max="15884" width="10.125" style="86" customWidth="1"/>
    <col min="15885" max="16128" width="9" style="86"/>
    <col min="16129" max="16129" width="19.625" style="86" customWidth="1"/>
    <col min="16130" max="16140" width="10.125" style="86" customWidth="1"/>
    <col min="16141" max="16384" width="9" style="86"/>
  </cols>
  <sheetData>
    <row r="1" spans="1:12" ht="21">
      <c r="A1" s="83"/>
      <c r="B1" s="83"/>
      <c r="C1" s="84"/>
      <c r="D1" s="83"/>
      <c r="E1" s="85" t="s">
        <v>482</v>
      </c>
      <c r="F1" s="84"/>
      <c r="G1" s="83"/>
      <c r="H1" s="83"/>
      <c r="I1" s="83"/>
      <c r="J1" s="83"/>
      <c r="K1" s="83"/>
      <c r="L1" s="83"/>
    </row>
    <row r="2" spans="1:12" ht="21">
      <c r="A2" s="83"/>
      <c r="B2" s="83"/>
      <c r="C2" s="87"/>
      <c r="D2" s="83"/>
      <c r="E2" s="88" t="s">
        <v>483</v>
      </c>
      <c r="F2" s="87"/>
      <c r="G2" s="83"/>
      <c r="H2" s="83"/>
      <c r="I2" s="83"/>
      <c r="J2" s="83"/>
      <c r="K2" s="83"/>
      <c r="L2" s="83"/>
    </row>
    <row r="3" spans="1:12" ht="17.25" thickBot="1">
      <c r="A3" s="89"/>
      <c r="B3" s="89"/>
      <c r="C3" s="90"/>
      <c r="D3" s="89"/>
      <c r="E3" s="90" t="s">
        <v>624</v>
      </c>
      <c r="F3" s="90"/>
      <c r="G3" s="89"/>
      <c r="H3" s="89"/>
      <c r="I3" s="89"/>
      <c r="J3" s="89"/>
      <c r="K3" s="91"/>
      <c r="L3" s="91" t="s">
        <v>0</v>
      </c>
    </row>
    <row r="4" spans="1:12">
      <c r="A4" s="178" t="s">
        <v>441</v>
      </c>
      <c r="B4" s="184" t="s">
        <v>484</v>
      </c>
      <c r="C4" s="185"/>
      <c r="D4" s="185"/>
      <c r="E4" s="185"/>
      <c r="F4" s="185"/>
      <c r="G4" s="185"/>
      <c r="H4" s="185"/>
      <c r="I4" s="186"/>
      <c r="J4" s="181" t="s">
        <v>485</v>
      </c>
      <c r="K4" s="181" t="s">
        <v>486</v>
      </c>
      <c r="L4" s="173" t="s">
        <v>487</v>
      </c>
    </row>
    <row r="5" spans="1:12">
      <c r="A5" s="179"/>
      <c r="B5" s="176" t="s">
        <v>488</v>
      </c>
      <c r="C5" s="176" t="s">
        <v>489</v>
      </c>
      <c r="D5" s="176" t="s">
        <v>490</v>
      </c>
      <c r="E5" s="176" t="s">
        <v>491</v>
      </c>
      <c r="F5" s="176" t="s">
        <v>492</v>
      </c>
      <c r="G5" s="176" t="s">
        <v>493</v>
      </c>
      <c r="H5" s="176" t="s">
        <v>494</v>
      </c>
      <c r="I5" s="176" t="s">
        <v>495</v>
      </c>
      <c r="J5" s="182"/>
      <c r="K5" s="182"/>
      <c r="L5" s="174"/>
    </row>
    <row r="6" spans="1:12" ht="17.25" thickBot="1">
      <c r="A6" s="180"/>
      <c r="B6" s="177"/>
      <c r="C6" s="177"/>
      <c r="D6" s="177"/>
      <c r="E6" s="177"/>
      <c r="F6" s="177"/>
      <c r="G6" s="177"/>
      <c r="H6" s="177"/>
      <c r="I6" s="177"/>
      <c r="J6" s="183"/>
      <c r="K6" s="183"/>
      <c r="L6" s="175"/>
    </row>
    <row r="7" spans="1:12">
      <c r="A7" s="56" t="s">
        <v>306</v>
      </c>
      <c r="B7" s="82">
        <v>122754515</v>
      </c>
      <c r="C7" s="82">
        <v>2370776910</v>
      </c>
      <c r="D7" s="82">
        <v>3060378748</v>
      </c>
      <c r="E7" s="82">
        <v>299112219</v>
      </c>
      <c r="F7" s="82">
        <v>2376274170</v>
      </c>
      <c r="G7" s="82">
        <v>0</v>
      </c>
      <c r="H7" s="82">
        <v>0</v>
      </c>
      <c r="I7" s="82">
        <v>0</v>
      </c>
      <c r="J7" s="82">
        <v>0</v>
      </c>
      <c r="K7" s="82">
        <v>7321141482</v>
      </c>
      <c r="L7" s="92">
        <f>SUM(B7:K7)</f>
        <v>15550438044</v>
      </c>
    </row>
    <row r="8" spans="1:12" ht="33">
      <c r="A8" s="80" t="s">
        <v>305</v>
      </c>
      <c r="B8" s="79">
        <v>87224262</v>
      </c>
      <c r="C8" s="79">
        <v>586407463</v>
      </c>
      <c r="D8" s="79">
        <v>2495579070</v>
      </c>
      <c r="E8" s="79">
        <v>275001427</v>
      </c>
      <c r="F8" s="79">
        <v>784702590</v>
      </c>
      <c r="G8" s="79">
        <v>0</v>
      </c>
      <c r="H8" s="79">
        <v>0</v>
      </c>
      <c r="I8" s="79">
        <v>0</v>
      </c>
      <c r="J8" s="79">
        <v>0</v>
      </c>
      <c r="K8" s="79">
        <v>3491650266</v>
      </c>
      <c r="L8" s="93">
        <f>SUM(B8:K8)</f>
        <v>7720565078</v>
      </c>
    </row>
    <row r="9" spans="1:12" ht="33">
      <c r="A9" s="80" t="s">
        <v>304</v>
      </c>
      <c r="B9" s="79">
        <v>35530253</v>
      </c>
      <c r="C9" s="79">
        <v>1784369447</v>
      </c>
      <c r="D9" s="79">
        <v>564799678</v>
      </c>
      <c r="E9" s="79">
        <v>24110792</v>
      </c>
      <c r="F9" s="79">
        <v>1591571580</v>
      </c>
      <c r="G9" s="79">
        <v>0</v>
      </c>
      <c r="H9" s="79">
        <v>0</v>
      </c>
      <c r="I9" s="79">
        <v>0</v>
      </c>
      <c r="J9" s="79">
        <v>0</v>
      </c>
      <c r="K9" s="79">
        <v>3829491216</v>
      </c>
      <c r="L9" s="93">
        <f>SUM(B9:K9)</f>
        <v>7829872966</v>
      </c>
    </row>
    <row r="10" spans="1:12" ht="33">
      <c r="A10" s="80" t="s">
        <v>303</v>
      </c>
      <c r="B10" s="79">
        <v>1290651</v>
      </c>
      <c r="C10" s="79">
        <v>693770</v>
      </c>
      <c r="D10" s="79">
        <v>181955629</v>
      </c>
      <c r="E10" s="79">
        <v>8885467</v>
      </c>
      <c r="F10" s="79">
        <v>57545759</v>
      </c>
      <c r="G10" s="79">
        <v>0</v>
      </c>
      <c r="H10" s="79">
        <v>0</v>
      </c>
      <c r="I10" s="79">
        <v>0</v>
      </c>
      <c r="J10" s="79">
        <v>0</v>
      </c>
      <c r="K10" s="79">
        <v>19240888</v>
      </c>
      <c r="L10" s="93">
        <f>SUM(B10:K10)</f>
        <v>269612164</v>
      </c>
    </row>
    <row r="11" spans="1:12" ht="33">
      <c r="A11" s="80" t="s">
        <v>302</v>
      </c>
      <c r="B11" s="79">
        <v>0</v>
      </c>
      <c r="C11" s="79">
        <v>0</v>
      </c>
      <c r="D11" s="79">
        <v>1714335</v>
      </c>
      <c r="E11" s="79">
        <v>57408</v>
      </c>
      <c r="F11" s="79">
        <v>0</v>
      </c>
      <c r="G11" s="79">
        <v>0</v>
      </c>
      <c r="H11" s="79">
        <v>0</v>
      </c>
      <c r="I11" s="79">
        <v>0</v>
      </c>
      <c r="J11" s="79">
        <v>0</v>
      </c>
      <c r="K11" s="79">
        <v>4500000</v>
      </c>
      <c r="L11" s="93">
        <f>SUM(B11:K11)</f>
        <v>6271743</v>
      </c>
    </row>
    <row r="12" spans="1:12">
      <c r="A12" s="80" t="s">
        <v>301</v>
      </c>
      <c r="B12" s="79">
        <v>0</v>
      </c>
      <c r="C12" s="79">
        <v>0</v>
      </c>
      <c r="D12" s="79">
        <v>2961290</v>
      </c>
      <c r="E12" s="79">
        <v>0</v>
      </c>
      <c r="F12" s="79">
        <v>4818540</v>
      </c>
      <c r="G12" s="79">
        <v>0</v>
      </c>
      <c r="H12" s="79">
        <v>0</v>
      </c>
      <c r="I12" s="79">
        <v>0</v>
      </c>
      <c r="J12" s="79">
        <v>0</v>
      </c>
      <c r="K12" s="79">
        <v>0</v>
      </c>
      <c r="L12" s="93">
        <f>SUM(B12:K12)</f>
        <v>7779830</v>
      </c>
    </row>
    <row r="13" spans="1:12" ht="33">
      <c r="A13" s="80" t="s">
        <v>300</v>
      </c>
      <c r="B13" s="79">
        <v>4709668</v>
      </c>
      <c r="C13" s="79">
        <v>45377306</v>
      </c>
      <c r="D13" s="79">
        <v>164051896</v>
      </c>
      <c r="E13" s="79">
        <v>6609357</v>
      </c>
      <c r="F13" s="79">
        <v>62705709</v>
      </c>
      <c r="G13" s="79">
        <v>0</v>
      </c>
      <c r="H13" s="79">
        <v>0</v>
      </c>
      <c r="I13" s="79">
        <v>0</v>
      </c>
      <c r="J13" s="79">
        <v>0</v>
      </c>
      <c r="K13" s="79">
        <v>134427984</v>
      </c>
      <c r="L13" s="93">
        <f>SUM(B13:K13)</f>
        <v>417881920</v>
      </c>
    </row>
    <row r="14" spans="1:12" ht="33">
      <c r="A14" s="80" t="s">
        <v>299</v>
      </c>
      <c r="B14" s="79">
        <v>32111236</v>
      </c>
      <c r="C14" s="79">
        <v>1739685911</v>
      </c>
      <c r="D14" s="79">
        <v>583950366</v>
      </c>
      <c r="E14" s="79">
        <v>26329494</v>
      </c>
      <c r="F14" s="79">
        <v>1591230170</v>
      </c>
      <c r="G14" s="79">
        <v>0</v>
      </c>
      <c r="H14" s="79">
        <v>0</v>
      </c>
      <c r="I14" s="79">
        <v>0</v>
      </c>
      <c r="J14" s="79">
        <v>0</v>
      </c>
      <c r="K14" s="79">
        <v>3709804120</v>
      </c>
      <c r="L14" s="93">
        <f>SUM(B14:K14)</f>
        <v>7683111297</v>
      </c>
    </row>
    <row r="15" spans="1:12">
      <c r="A15" s="80" t="s">
        <v>298</v>
      </c>
      <c r="B15" s="79">
        <v>4709668</v>
      </c>
      <c r="C15" s="79">
        <v>45377306</v>
      </c>
      <c r="D15" s="79">
        <v>164051896</v>
      </c>
      <c r="E15" s="79">
        <v>6609357</v>
      </c>
      <c r="F15" s="79">
        <v>62705709</v>
      </c>
      <c r="G15" s="79">
        <v>0</v>
      </c>
      <c r="H15" s="79">
        <v>0</v>
      </c>
      <c r="I15" s="79">
        <v>0</v>
      </c>
      <c r="J15" s="79">
        <v>0</v>
      </c>
      <c r="K15" s="79">
        <v>134427984</v>
      </c>
      <c r="L15" s="93">
        <f>SUM(B15:K15)</f>
        <v>417881920</v>
      </c>
    </row>
    <row r="16" spans="1:12">
      <c r="A16" s="45" t="s">
        <v>297</v>
      </c>
      <c r="B16" s="77">
        <v>3324</v>
      </c>
      <c r="C16" s="77">
        <v>22090068</v>
      </c>
      <c r="D16" s="77">
        <v>121039219</v>
      </c>
      <c r="E16" s="77">
        <v>3201842</v>
      </c>
      <c r="F16" s="77">
        <v>22916773</v>
      </c>
      <c r="G16" s="77">
        <v>0</v>
      </c>
      <c r="H16" s="77">
        <v>0</v>
      </c>
      <c r="I16" s="77">
        <v>0</v>
      </c>
      <c r="J16" s="77">
        <v>0</v>
      </c>
      <c r="K16" s="77">
        <v>40263696</v>
      </c>
      <c r="L16" s="94">
        <f>SUM(B16:K16)</f>
        <v>209514922</v>
      </c>
    </row>
    <row r="17" spans="1:12">
      <c r="A17" s="45" t="s">
        <v>296</v>
      </c>
      <c r="B17" s="77">
        <v>4706344</v>
      </c>
      <c r="C17" s="77">
        <v>22442234</v>
      </c>
      <c r="D17" s="77">
        <v>35005762</v>
      </c>
      <c r="E17" s="77">
        <v>1968875</v>
      </c>
      <c r="F17" s="77">
        <v>28603070</v>
      </c>
      <c r="G17" s="77">
        <v>0</v>
      </c>
      <c r="H17" s="77">
        <v>0</v>
      </c>
      <c r="I17" s="77">
        <v>0</v>
      </c>
      <c r="J17" s="77">
        <v>0</v>
      </c>
      <c r="K17" s="77">
        <v>92279508</v>
      </c>
      <c r="L17" s="94">
        <f>SUM(B17:K17)</f>
        <v>185005793</v>
      </c>
    </row>
    <row r="18" spans="1:12">
      <c r="A18" s="45" t="s">
        <v>295</v>
      </c>
      <c r="B18" s="77">
        <v>0</v>
      </c>
      <c r="C18" s="77">
        <v>0</v>
      </c>
      <c r="D18" s="77">
        <v>84003</v>
      </c>
      <c r="E18" s="77">
        <v>2530</v>
      </c>
      <c r="F18" s="77">
        <v>21354</v>
      </c>
      <c r="G18" s="77">
        <v>0</v>
      </c>
      <c r="H18" s="77">
        <v>0</v>
      </c>
      <c r="I18" s="77">
        <v>0</v>
      </c>
      <c r="J18" s="77">
        <v>0</v>
      </c>
      <c r="K18" s="77">
        <v>0</v>
      </c>
      <c r="L18" s="94">
        <f>SUM(B18:K18)</f>
        <v>107887</v>
      </c>
    </row>
    <row r="19" spans="1:12">
      <c r="A19" s="45" t="s">
        <v>294</v>
      </c>
      <c r="B19" s="77">
        <v>0</v>
      </c>
      <c r="C19" s="77">
        <v>845004</v>
      </c>
      <c r="D19" s="77">
        <v>7922912</v>
      </c>
      <c r="E19" s="77">
        <v>1436110</v>
      </c>
      <c r="F19" s="77">
        <v>11164512</v>
      </c>
      <c r="G19" s="77">
        <v>0</v>
      </c>
      <c r="H19" s="77">
        <v>0</v>
      </c>
      <c r="I19" s="77">
        <v>0</v>
      </c>
      <c r="J19" s="77">
        <v>0</v>
      </c>
      <c r="K19" s="77">
        <v>1884780</v>
      </c>
      <c r="L19" s="94">
        <f>SUM(B19:K19)</f>
        <v>23253318</v>
      </c>
    </row>
    <row r="20" spans="1:12" ht="17.25" thickBot="1">
      <c r="A20" s="55" t="s">
        <v>293</v>
      </c>
      <c r="B20" s="95">
        <v>4709668</v>
      </c>
      <c r="C20" s="95">
        <v>45377306</v>
      </c>
      <c r="D20" s="95">
        <v>164051896</v>
      </c>
      <c r="E20" s="95">
        <v>6609357</v>
      </c>
      <c r="F20" s="95">
        <v>62705709</v>
      </c>
      <c r="G20" s="95">
        <v>0</v>
      </c>
      <c r="H20" s="95">
        <v>0</v>
      </c>
      <c r="I20" s="95">
        <v>0</v>
      </c>
      <c r="J20" s="95">
        <v>0</v>
      </c>
      <c r="K20" s="95">
        <v>134427984</v>
      </c>
      <c r="L20" s="96">
        <f>SUM(B20:K20)</f>
        <v>417881920</v>
      </c>
    </row>
    <row r="21" spans="1:12">
      <c r="A21" s="157" t="s">
        <v>625</v>
      </c>
      <c r="B21" s="157"/>
      <c r="C21" s="157"/>
      <c r="D21" s="157"/>
      <c r="E21" s="157"/>
      <c r="F21" s="157"/>
      <c r="G21" s="157"/>
      <c r="H21" s="157"/>
      <c r="I21" s="157"/>
      <c r="J21" s="157"/>
      <c r="K21" s="157"/>
      <c r="L21" s="157"/>
    </row>
  </sheetData>
  <mergeCells count="14">
    <mergeCell ref="L4:L6"/>
    <mergeCell ref="I5:I6"/>
    <mergeCell ref="A21:L21"/>
    <mergeCell ref="A4:A6"/>
    <mergeCell ref="B5:B6"/>
    <mergeCell ref="C5:C6"/>
    <mergeCell ref="D5:D6"/>
    <mergeCell ref="E5:E6"/>
    <mergeCell ref="F5:F6"/>
    <mergeCell ref="J4:J6"/>
    <mergeCell ref="K4:K6"/>
    <mergeCell ref="G5:G6"/>
    <mergeCell ref="H5:H6"/>
    <mergeCell ref="B4:I4"/>
  </mergeCells>
  <phoneticPr fontId="2" type="noConversion"/>
  <pageMargins left="0.75" right="0.75" top="1" bottom="1" header="0.5" footer="0.5"/>
  <pageSetup paperSize="9" scale="65" orientation="portrait" horizontalDpi="180" verticalDpi="18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0"/>
  <sheetViews>
    <sheetView zoomScale="75" workbookViewId="0">
      <selection activeCell="F26" sqref="F26"/>
    </sheetView>
  </sheetViews>
  <sheetFormatPr defaultRowHeight="16.5"/>
  <cols>
    <col min="1" max="1" width="20.625" style="98" customWidth="1"/>
    <col min="2" max="8" width="17.625" style="98" customWidth="1"/>
    <col min="9" max="9" width="17.625" style="86" customWidth="1"/>
    <col min="10" max="10" width="13" style="86" customWidth="1"/>
    <col min="11" max="256" width="9" style="86"/>
    <col min="257" max="257" width="20.625" style="86" customWidth="1"/>
    <col min="258" max="265" width="17.625" style="86" customWidth="1"/>
    <col min="266" max="266" width="13" style="86" customWidth="1"/>
    <col min="267" max="512" width="9" style="86"/>
    <col min="513" max="513" width="20.625" style="86" customWidth="1"/>
    <col min="514" max="521" width="17.625" style="86" customWidth="1"/>
    <col min="522" max="522" width="13" style="86" customWidth="1"/>
    <col min="523" max="768" width="9" style="86"/>
    <col min="769" max="769" width="20.625" style="86" customWidth="1"/>
    <col min="770" max="777" width="17.625" style="86" customWidth="1"/>
    <col min="778" max="778" width="13" style="86" customWidth="1"/>
    <col min="779" max="1024" width="9" style="86"/>
    <col min="1025" max="1025" width="20.625" style="86" customWidth="1"/>
    <col min="1026" max="1033" width="17.625" style="86" customWidth="1"/>
    <col min="1034" max="1034" width="13" style="86" customWidth="1"/>
    <col min="1035" max="1280" width="9" style="86"/>
    <col min="1281" max="1281" width="20.625" style="86" customWidth="1"/>
    <col min="1282" max="1289" width="17.625" style="86" customWidth="1"/>
    <col min="1290" max="1290" width="13" style="86" customWidth="1"/>
    <col min="1291" max="1536" width="9" style="86"/>
    <col min="1537" max="1537" width="20.625" style="86" customWidth="1"/>
    <col min="1538" max="1545" width="17.625" style="86" customWidth="1"/>
    <col min="1546" max="1546" width="13" style="86" customWidth="1"/>
    <col min="1547" max="1792" width="9" style="86"/>
    <col min="1793" max="1793" width="20.625" style="86" customWidth="1"/>
    <col min="1794" max="1801" width="17.625" style="86" customWidth="1"/>
    <col min="1802" max="1802" width="13" style="86" customWidth="1"/>
    <col min="1803" max="2048" width="9" style="86"/>
    <col min="2049" max="2049" width="20.625" style="86" customWidth="1"/>
    <col min="2050" max="2057" width="17.625" style="86" customWidth="1"/>
    <col min="2058" max="2058" width="13" style="86" customWidth="1"/>
    <col min="2059" max="2304" width="9" style="86"/>
    <col min="2305" max="2305" width="20.625" style="86" customWidth="1"/>
    <col min="2306" max="2313" width="17.625" style="86" customWidth="1"/>
    <col min="2314" max="2314" width="13" style="86" customWidth="1"/>
    <col min="2315" max="2560" width="9" style="86"/>
    <col min="2561" max="2561" width="20.625" style="86" customWidth="1"/>
    <col min="2562" max="2569" width="17.625" style="86" customWidth="1"/>
    <col min="2570" max="2570" width="13" style="86" customWidth="1"/>
    <col min="2571" max="2816" width="9" style="86"/>
    <col min="2817" max="2817" width="20.625" style="86" customWidth="1"/>
    <col min="2818" max="2825" width="17.625" style="86" customWidth="1"/>
    <col min="2826" max="2826" width="13" style="86" customWidth="1"/>
    <col min="2827" max="3072" width="9" style="86"/>
    <col min="3073" max="3073" width="20.625" style="86" customWidth="1"/>
    <col min="3074" max="3081" width="17.625" style="86" customWidth="1"/>
    <col min="3082" max="3082" width="13" style="86" customWidth="1"/>
    <col min="3083" max="3328" width="9" style="86"/>
    <col min="3329" max="3329" width="20.625" style="86" customWidth="1"/>
    <col min="3330" max="3337" width="17.625" style="86" customWidth="1"/>
    <col min="3338" max="3338" width="13" style="86" customWidth="1"/>
    <col min="3339" max="3584" width="9" style="86"/>
    <col min="3585" max="3585" width="20.625" style="86" customWidth="1"/>
    <col min="3586" max="3593" width="17.625" style="86" customWidth="1"/>
    <col min="3594" max="3594" width="13" style="86" customWidth="1"/>
    <col min="3595" max="3840" width="9" style="86"/>
    <col min="3841" max="3841" width="20.625" style="86" customWidth="1"/>
    <col min="3842" max="3849" width="17.625" style="86" customWidth="1"/>
    <col min="3850" max="3850" width="13" style="86" customWidth="1"/>
    <col min="3851" max="4096" width="9" style="86"/>
    <col min="4097" max="4097" width="20.625" style="86" customWidth="1"/>
    <col min="4098" max="4105" width="17.625" style="86" customWidth="1"/>
    <col min="4106" max="4106" width="13" style="86" customWidth="1"/>
    <col min="4107" max="4352" width="9" style="86"/>
    <col min="4353" max="4353" width="20.625" style="86" customWidth="1"/>
    <col min="4354" max="4361" width="17.625" style="86" customWidth="1"/>
    <col min="4362" max="4362" width="13" style="86" customWidth="1"/>
    <col min="4363" max="4608" width="9" style="86"/>
    <col min="4609" max="4609" width="20.625" style="86" customWidth="1"/>
    <col min="4610" max="4617" width="17.625" style="86" customWidth="1"/>
    <col min="4618" max="4618" width="13" style="86" customWidth="1"/>
    <col min="4619" max="4864" width="9" style="86"/>
    <col min="4865" max="4865" width="20.625" style="86" customWidth="1"/>
    <col min="4866" max="4873" width="17.625" style="86" customWidth="1"/>
    <col min="4874" max="4874" width="13" style="86" customWidth="1"/>
    <col min="4875" max="5120" width="9" style="86"/>
    <col min="5121" max="5121" width="20.625" style="86" customWidth="1"/>
    <col min="5122" max="5129" width="17.625" style="86" customWidth="1"/>
    <col min="5130" max="5130" width="13" style="86" customWidth="1"/>
    <col min="5131" max="5376" width="9" style="86"/>
    <col min="5377" max="5377" width="20.625" style="86" customWidth="1"/>
    <col min="5378" max="5385" width="17.625" style="86" customWidth="1"/>
    <col min="5386" max="5386" width="13" style="86" customWidth="1"/>
    <col min="5387" max="5632" width="9" style="86"/>
    <col min="5633" max="5633" width="20.625" style="86" customWidth="1"/>
    <col min="5634" max="5641" width="17.625" style="86" customWidth="1"/>
    <col min="5642" max="5642" width="13" style="86" customWidth="1"/>
    <col min="5643" max="5888" width="9" style="86"/>
    <col min="5889" max="5889" width="20.625" style="86" customWidth="1"/>
    <col min="5890" max="5897" width="17.625" style="86" customWidth="1"/>
    <col min="5898" max="5898" width="13" style="86" customWidth="1"/>
    <col min="5899" max="6144" width="9" style="86"/>
    <col min="6145" max="6145" width="20.625" style="86" customWidth="1"/>
    <col min="6146" max="6153" width="17.625" style="86" customWidth="1"/>
    <col min="6154" max="6154" width="13" style="86" customWidth="1"/>
    <col min="6155" max="6400" width="9" style="86"/>
    <col min="6401" max="6401" width="20.625" style="86" customWidth="1"/>
    <col min="6402" max="6409" width="17.625" style="86" customWidth="1"/>
    <col min="6410" max="6410" width="13" style="86" customWidth="1"/>
    <col min="6411" max="6656" width="9" style="86"/>
    <col min="6657" max="6657" width="20.625" style="86" customWidth="1"/>
    <col min="6658" max="6665" width="17.625" style="86" customWidth="1"/>
    <col min="6666" max="6666" width="13" style="86" customWidth="1"/>
    <col min="6667" max="6912" width="9" style="86"/>
    <col min="6913" max="6913" width="20.625" style="86" customWidth="1"/>
    <col min="6914" max="6921" width="17.625" style="86" customWidth="1"/>
    <col min="6922" max="6922" width="13" style="86" customWidth="1"/>
    <col min="6923" max="7168" width="9" style="86"/>
    <col min="7169" max="7169" width="20.625" style="86" customWidth="1"/>
    <col min="7170" max="7177" width="17.625" style="86" customWidth="1"/>
    <col min="7178" max="7178" width="13" style="86" customWidth="1"/>
    <col min="7179" max="7424" width="9" style="86"/>
    <col min="7425" max="7425" width="20.625" style="86" customWidth="1"/>
    <col min="7426" max="7433" width="17.625" style="86" customWidth="1"/>
    <col min="7434" max="7434" width="13" style="86" customWidth="1"/>
    <col min="7435" max="7680" width="9" style="86"/>
    <col min="7681" max="7681" width="20.625" style="86" customWidth="1"/>
    <col min="7682" max="7689" width="17.625" style="86" customWidth="1"/>
    <col min="7690" max="7690" width="13" style="86" customWidth="1"/>
    <col min="7691" max="7936" width="9" style="86"/>
    <col min="7937" max="7937" width="20.625" style="86" customWidth="1"/>
    <col min="7938" max="7945" width="17.625" style="86" customWidth="1"/>
    <col min="7946" max="7946" width="13" style="86" customWidth="1"/>
    <col min="7947" max="8192" width="9" style="86"/>
    <col min="8193" max="8193" width="20.625" style="86" customWidth="1"/>
    <col min="8194" max="8201" width="17.625" style="86" customWidth="1"/>
    <col min="8202" max="8202" width="13" style="86" customWidth="1"/>
    <col min="8203" max="8448" width="9" style="86"/>
    <col min="8449" max="8449" width="20.625" style="86" customWidth="1"/>
    <col min="8450" max="8457" width="17.625" style="86" customWidth="1"/>
    <col min="8458" max="8458" width="13" style="86" customWidth="1"/>
    <col min="8459" max="8704" width="9" style="86"/>
    <col min="8705" max="8705" width="20.625" style="86" customWidth="1"/>
    <col min="8706" max="8713" width="17.625" style="86" customWidth="1"/>
    <col min="8714" max="8714" width="13" style="86" customWidth="1"/>
    <col min="8715" max="8960" width="9" style="86"/>
    <col min="8961" max="8961" width="20.625" style="86" customWidth="1"/>
    <col min="8962" max="8969" width="17.625" style="86" customWidth="1"/>
    <col min="8970" max="8970" width="13" style="86" customWidth="1"/>
    <col min="8971" max="9216" width="9" style="86"/>
    <col min="9217" max="9217" width="20.625" style="86" customWidth="1"/>
    <col min="9218" max="9225" width="17.625" style="86" customWidth="1"/>
    <col min="9226" max="9226" width="13" style="86" customWidth="1"/>
    <col min="9227" max="9472" width="9" style="86"/>
    <col min="9473" max="9473" width="20.625" style="86" customWidth="1"/>
    <col min="9474" max="9481" width="17.625" style="86" customWidth="1"/>
    <col min="9482" max="9482" width="13" style="86" customWidth="1"/>
    <col min="9483" max="9728" width="9" style="86"/>
    <col min="9729" max="9729" width="20.625" style="86" customWidth="1"/>
    <col min="9730" max="9737" width="17.625" style="86" customWidth="1"/>
    <col min="9738" max="9738" width="13" style="86" customWidth="1"/>
    <col min="9739" max="9984" width="9" style="86"/>
    <col min="9985" max="9985" width="20.625" style="86" customWidth="1"/>
    <col min="9986" max="9993" width="17.625" style="86" customWidth="1"/>
    <col min="9994" max="9994" width="13" style="86" customWidth="1"/>
    <col min="9995" max="10240" width="9" style="86"/>
    <col min="10241" max="10241" width="20.625" style="86" customWidth="1"/>
    <col min="10242" max="10249" width="17.625" style="86" customWidth="1"/>
    <col min="10250" max="10250" width="13" style="86" customWidth="1"/>
    <col min="10251" max="10496" width="9" style="86"/>
    <col min="10497" max="10497" width="20.625" style="86" customWidth="1"/>
    <col min="10498" max="10505" width="17.625" style="86" customWidth="1"/>
    <col min="10506" max="10506" width="13" style="86" customWidth="1"/>
    <col min="10507" max="10752" width="9" style="86"/>
    <col min="10753" max="10753" width="20.625" style="86" customWidth="1"/>
    <col min="10754" max="10761" width="17.625" style="86" customWidth="1"/>
    <col min="10762" max="10762" width="13" style="86" customWidth="1"/>
    <col min="10763" max="11008" width="9" style="86"/>
    <col min="11009" max="11009" width="20.625" style="86" customWidth="1"/>
    <col min="11010" max="11017" width="17.625" style="86" customWidth="1"/>
    <col min="11018" max="11018" width="13" style="86" customWidth="1"/>
    <col min="11019" max="11264" width="9" style="86"/>
    <col min="11265" max="11265" width="20.625" style="86" customWidth="1"/>
    <col min="11266" max="11273" width="17.625" style="86" customWidth="1"/>
    <col min="11274" max="11274" width="13" style="86" customWidth="1"/>
    <col min="11275" max="11520" width="9" style="86"/>
    <col min="11521" max="11521" width="20.625" style="86" customWidth="1"/>
    <col min="11522" max="11529" width="17.625" style="86" customWidth="1"/>
    <col min="11530" max="11530" width="13" style="86" customWidth="1"/>
    <col min="11531" max="11776" width="9" style="86"/>
    <col min="11777" max="11777" width="20.625" style="86" customWidth="1"/>
    <col min="11778" max="11785" width="17.625" style="86" customWidth="1"/>
    <col min="11786" max="11786" width="13" style="86" customWidth="1"/>
    <col min="11787" max="12032" width="9" style="86"/>
    <col min="12033" max="12033" width="20.625" style="86" customWidth="1"/>
    <col min="12034" max="12041" width="17.625" style="86" customWidth="1"/>
    <col min="12042" max="12042" width="13" style="86" customWidth="1"/>
    <col min="12043" max="12288" width="9" style="86"/>
    <col min="12289" max="12289" width="20.625" style="86" customWidth="1"/>
    <col min="12290" max="12297" width="17.625" style="86" customWidth="1"/>
    <col min="12298" max="12298" width="13" style="86" customWidth="1"/>
    <col min="12299" max="12544" width="9" style="86"/>
    <col min="12545" max="12545" width="20.625" style="86" customWidth="1"/>
    <col min="12546" max="12553" width="17.625" style="86" customWidth="1"/>
    <col min="12554" max="12554" width="13" style="86" customWidth="1"/>
    <col min="12555" max="12800" width="9" style="86"/>
    <col min="12801" max="12801" width="20.625" style="86" customWidth="1"/>
    <col min="12802" max="12809" width="17.625" style="86" customWidth="1"/>
    <col min="12810" max="12810" width="13" style="86" customWidth="1"/>
    <col min="12811" max="13056" width="9" style="86"/>
    <col min="13057" max="13057" width="20.625" style="86" customWidth="1"/>
    <col min="13058" max="13065" width="17.625" style="86" customWidth="1"/>
    <col min="13066" max="13066" width="13" style="86" customWidth="1"/>
    <col min="13067" max="13312" width="9" style="86"/>
    <col min="13313" max="13313" width="20.625" style="86" customWidth="1"/>
    <col min="13314" max="13321" width="17.625" style="86" customWidth="1"/>
    <col min="13322" max="13322" width="13" style="86" customWidth="1"/>
    <col min="13323" max="13568" width="9" style="86"/>
    <col min="13569" max="13569" width="20.625" style="86" customWidth="1"/>
    <col min="13570" max="13577" width="17.625" style="86" customWidth="1"/>
    <col min="13578" max="13578" width="13" style="86" customWidth="1"/>
    <col min="13579" max="13824" width="9" style="86"/>
    <col min="13825" max="13825" width="20.625" style="86" customWidth="1"/>
    <col min="13826" max="13833" width="17.625" style="86" customWidth="1"/>
    <col min="13834" max="13834" width="13" style="86" customWidth="1"/>
    <col min="13835" max="14080" width="9" style="86"/>
    <col min="14081" max="14081" width="20.625" style="86" customWidth="1"/>
    <col min="14082" max="14089" width="17.625" style="86" customWidth="1"/>
    <col min="14090" max="14090" width="13" style="86" customWidth="1"/>
    <col min="14091" max="14336" width="9" style="86"/>
    <col min="14337" max="14337" width="20.625" style="86" customWidth="1"/>
    <col min="14338" max="14345" width="17.625" style="86" customWidth="1"/>
    <col min="14346" max="14346" width="13" style="86" customWidth="1"/>
    <col min="14347" max="14592" width="9" style="86"/>
    <col min="14593" max="14593" width="20.625" style="86" customWidth="1"/>
    <col min="14594" max="14601" width="17.625" style="86" customWidth="1"/>
    <col min="14602" max="14602" width="13" style="86" customWidth="1"/>
    <col min="14603" max="14848" width="9" style="86"/>
    <col min="14849" max="14849" width="20.625" style="86" customWidth="1"/>
    <col min="14850" max="14857" width="17.625" style="86" customWidth="1"/>
    <col min="14858" max="14858" width="13" style="86" customWidth="1"/>
    <col min="14859" max="15104" width="9" style="86"/>
    <col min="15105" max="15105" width="20.625" style="86" customWidth="1"/>
    <col min="15106" max="15113" width="17.625" style="86" customWidth="1"/>
    <col min="15114" max="15114" width="13" style="86" customWidth="1"/>
    <col min="15115" max="15360" width="9" style="86"/>
    <col min="15361" max="15361" width="20.625" style="86" customWidth="1"/>
    <col min="15362" max="15369" width="17.625" style="86" customWidth="1"/>
    <col min="15370" max="15370" width="13" style="86" customWidth="1"/>
    <col min="15371" max="15616" width="9" style="86"/>
    <col min="15617" max="15617" width="20.625" style="86" customWidth="1"/>
    <col min="15618" max="15625" width="17.625" style="86" customWidth="1"/>
    <col min="15626" max="15626" width="13" style="86" customWidth="1"/>
    <col min="15627" max="15872" width="9" style="86"/>
    <col min="15873" max="15873" width="20.625" style="86" customWidth="1"/>
    <col min="15874" max="15881" width="17.625" style="86" customWidth="1"/>
    <col min="15882" max="15882" width="13" style="86" customWidth="1"/>
    <col min="15883" max="16128" width="9" style="86"/>
    <col min="16129" max="16129" width="20.625" style="86" customWidth="1"/>
    <col min="16130" max="16137" width="17.625" style="86" customWidth="1"/>
    <col min="16138" max="16138" width="13" style="86" customWidth="1"/>
    <col min="16139" max="16384" width="9" style="86"/>
  </cols>
  <sheetData>
    <row r="1" spans="1:10" ht="21">
      <c r="A1" s="97"/>
      <c r="B1" s="97"/>
      <c r="E1" s="7" t="s">
        <v>482</v>
      </c>
      <c r="F1" s="97"/>
      <c r="G1" s="97"/>
      <c r="H1" s="97"/>
    </row>
    <row r="2" spans="1:10" ht="21">
      <c r="A2" s="97"/>
      <c r="B2" s="97"/>
      <c r="E2" s="8" t="s">
        <v>496</v>
      </c>
      <c r="F2" s="97"/>
      <c r="G2" s="97"/>
      <c r="H2" s="97"/>
    </row>
    <row r="3" spans="1:10" ht="17.25" thickBot="1">
      <c r="A3" s="6"/>
      <c r="B3" s="99"/>
      <c r="E3" s="5" t="s">
        <v>624</v>
      </c>
      <c r="F3" s="99"/>
      <c r="G3" s="2"/>
      <c r="H3" s="2"/>
      <c r="J3" s="60" t="s">
        <v>429</v>
      </c>
    </row>
    <row r="4" spans="1:10" ht="16.5" customHeight="1">
      <c r="A4" s="143" t="s">
        <v>497</v>
      </c>
      <c r="B4" s="188" t="s">
        <v>445</v>
      </c>
      <c r="C4" s="188"/>
      <c r="D4" s="188"/>
      <c r="E4" s="188"/>
      <c r="F4" s="188"/>
      <c r="G4" s="188"/>
      <c r="H4" s="193" t="s">
        <v>498</v>
      </c>
      <c r="I4" s="189" t="s">
        <v>499</v>
      </c>
      <c r="J4" s="190"/>
    </row>
    <row r="5" spans="1:10">
      <c r="A5" s="187"/>
      <c r="B5" s="196" t="s">
        <v>500</v>
      </c>
      <c r="C5" s="196"/>
      <c r="D5" s="196"/>
      <c r="E5" s="197" t="s">
        <v>501</v>
      </c>
      <c r="F5" s="166" t="s">
        <v>502</v>
      </c>
      <c r="G5" s="197" t="s">
        <v>503</v>
      </c>
      <c r="H5" s="194"/>
      <c r="I5" s="161" t="s">
        <v>504</v>
      </c>
      <c r="J5" s="191" t="s">
        <v>505</v>
      </c>
    </row>
    <row r="6" spans="1:10" ht="33.75" thickBot="1">
      <c r="A6" s="145"/>
      <c r="B6" s="138" t="s">
        <v>506</v>
      </c>
      <c r="C6" s="138" t="s">
        <v>507</v>
      </c>
      <c r="D6" s="135" t="s">
        <v>508</v>
      </c>
      <c r="E6" s="166"/>
      <c r="F6" s="198"/>
      <c r="G6" s="166"/>
      <c r="H6" s="194"/>
      <c r="I6" s="195"/>
      <c r="J6" s="192"/>
    </row>
    <row r="7" spans="1:10">
      <c r="A7" s="56" t="s">
        <v>185</v>
      </c>
      <c r="B7" s="82">
        <v>109092987</v>
      </c>
      <c r="C7" s="82">
        <v>109092987</v>
      </c>
      <c r="D7" s="82">
        <v>0</v>
      </c>
      <c r="E7" s="82">
        <v>0</v>
      </c>
      <c r="F7" s="82">
        <v>0</v>
      </c>
      <c r="G7" s="82">
        <v>0</v>
      </c>
      <c r="H7" s="82">
        <v>0</v>
      </c>
      <c r="I7" s="82">
        <v>0</v>
      </c>
      <c r="J7" s="92"/>
    </row>
    <row r="8" spans="1:10">
      <c r="A8" s="45" t="s">
        <v>170</v>
      </c>
      <c r="B8" s="77">
        <v>84626421</v>
      </c>
      <c r="C8" s="77">
        <v>84626421</v>
      </c>
      <c r="D8" s="77">
        <v>0</v>
      </c>
      <c r="E8" s="77">
        <v>0</v>
      </c>
      <c r="F8" s="77">
        <v>0</v>
      </c>
      <c r="G8" s="77">
        <v>0</v>
      </c>
      <c r="H8" s="77">
        <v>0</v>
      </c>
      <c r="I8" s="77">
        <v>0</v>
      </c>
      <c r="J8" s="94"/>
    </row>
    <row r="9" spans="1:10">
      <c r="A9" s="45" t="s">
        <v>167</v>
      </c>
      <c r="B9" s="77">
        <v>6180752</v>
      </c>
      <c r="C9" s="77">
        <v>6180752</v>
      </c>
      <c r="D9" s="77">
        <v>0</v>
      </c>
      <c r="E9" s="77">
        <v>0</v>
      </c>
      <c r="F9" s="77">
        <v>0</v>
      </c>
      <c r="G9" s="77">
        <v>0</v>
      </c>
      <c r="H9" s="77">
        <v>0</v>
      </c>
      <c r="I9" s="77">
        <v>0</v>
      </c>
      <c r="J9" s="94"/>
    </row>
    <row r="10" spans="1:10" ht="17.25" thickBot="1">
      <c r="A10" s="55" t="s">
        <v>164</v>
      </c>
      <c r="B10" s="95">
        <v>18285814</v>
      </c>
      <c r="C10" s="95">
        <v>18285814</v>
      </c>
      <c r="D10" s="95">
        <v>0</v>
      </c>
      <c r="E10" s="95">
        <v>0</v>
      </c>
      <c r="F10" s="95">
        <v>0</v>
      </c>
      <c r="G10" s="95">
        <v>0</v>
      </c>
      <c r="H10" s="95">
        <v>0</v>
      </c>
      <c r="I10" s="95">
        <v>0</v>
      </c>
      <c r="J10" s="96"/>
    </row>
  </sheetData>
  <mergeCells count="10">
    <mergeCell ref="A4:A6"/>
    <mergeCell ref="B4:G4"/>
    <mergeCell ref="I4:J4"/>
    <mergeCell ref="J5:J6"/>
    <mergeCell ref="H4:H6"/>
    <mergeCell ref="I5:I6"/>
    <mergeCell ref="B5:D5"/>
    <mergeCell ref="E5:E6"/>
    <mergeCell ref="G5:G6"/>
    <mergeCell ref="F5:F6"/>
  </mergeCells>
  <phoneticPr fontId="2" type="noConversion"/>
  <pageMargins left="0.75" right="0.75" top="1" bottom="1" header="0.5" footer="0.5"/>
  <pageSetup paperSize="9" scale="75" orientation="portrait" horizontalDpi="180" verticalDpi="18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2"/>
  <sheetViews>
    <sheetView zoomScale="75" workbookViewId="0">
      <selection activeCell="J19" sqref="J19"/>
    </sheetView>
  </sheetViews>
  <sheetFormatPr defaultRowHeight="16.5"/>
  <cols>
    <col min="1" max="1" width="21.5" style="98" customWidth="1"/>
    <col min="2" max="9" width="17.625" style="98" customWidth="1"/>
    <col min="10" max="10" width="24.125" style="98" customWidth="1"/>
    <col min="11" max="256" width="9" style="86"/>
    <col min="257" max="257" width="21.5" style="86" customWidth="1"/>
    <col min="258" max="265" width="17.625" style="86" customWidth="1"/>
    <col min="266" max="266" width="24.125" style="86" customWidth="1"/>
    <col min="267" max="512" width="9" style="86"/>
    <col min="513" max="513" width="21.5" style="86" customWidth="1"/>
    <col min="514" max="521" width="17.625" style="86" customWidth="1"/>
    <col min="522" max="522" width="24.125" style="86" customWidth="1"/>
    <col min="523" max="768" width="9" style="86"/>
    <col min="769" max="769" width="21.5" style="86" customWidth="1"/>
    <col min="770" max="777" width="17.625" style="86" customWidth="1"/>
    <col min="778" max="778" width="24.125" style="86" customWidth="1"/>
    <col min="779" max="1024" width="9" style="86"/>
    <col min="1025" max="1025" width="21.5" style="86" customWidth="1"/>
    <col min="1026" max="1033" width="17.625" style="86" customWidth="1"/>
    <col min="1034" max="1034" width="24.125" style="86" customWidth="1"/>
    <col min="1035" max="1280" width="9" style="86"/>
    <col min="1281" max="1281" width="21.5" style="86" customWidth="1"/>
    <col min="1282" max="1289" width="17.625" style="86" customWidth="1"/>
    <col min="1290" max="1290" width="24.125" style="86" customWidth="1"/>
    <col min="1291" max="1536" width="9" style="86"/>
    <col min="1537" max="1537" width="21.5" style="86" customWidth="1"/>
    <col min="1538" max="1545" width="17.625" style="86" customWidth="1"/>
    <col min="1546" max="1546" width="24.125" style="86" customWidth="1"/>
    <col min="1547" max="1792" width="9" style="86"/>
    <col min="1793" max="1793" width="21.5" style="86" customWidth="1"/>
    <col min="1794" max="1801" width="17.625" style="86" customWidth="1"/>
    <col min="1802" max="1802" width="24.125" style="86" customWidth="1"/>
    <col min="1803" max="2048" width="9" style="86"/>
    <col min="2049" max="2049" width="21.5" style="86" customWidth="1"/>
    <col min="2050" max="2057" width="17.625" style="86" customWidth="1"/>
    <col min="2058" max="2058" width="24.125" style="86" customWidth="1"/>
    <col min="2059" max="2304" width="9" style="86"/>
    <col min="2305" max="2305" width="21.5" style="86" customWidth="1"/>
    <col min="2306" max="2313" width="17.625" style="86" customWidth="1"/>
    <col min="2314" max="2314" width="24.125" style="86" customWidth="1"/>
    <col min="2315" max="2560" width="9" style="86"/>
    <col min="2561" max="2561" width="21.5" style="86" customWidth="1"/>
    <col min="2562" max="2569" width="17.625" style="86" customWidth="1"/>
    <col min="2570" max="2570" width="24.125" style="86" customWidth="1"/>
    <col min="2571" max="2816" width="9" style="86"/>
    <col min="2817" max="2817" width="21.5" style="86" customWidth="1"/>
    <col min="2818" max="2825" width="17.625" style="86" customWidth="1"/>
    <col min="2826" max="2826" width="24.125" style="86" customWidth="1"/>
    <col min="2827" max="3072" width="9" style="86"/>
    <col min="3073" max="3073" width="21.5" style="86" customWidth="1"/>
    <col min="3074" max="3081" width="17.625" style="86" customWidth="1"/>
    <col min="3082" max="3082" width="24.125" style="86" customWidth="1"/>
    <col min="3083" max="3328" width="9" style="86"/>
    <col min="3329" max="3329" width="21.5" style="86" customWidth="1"/>
    <col min="3330" max="3337" width="17.625" style="86" customWidth="1"/>
    <col min="3338" max="3338" width="24.125" style="86" customWidth="1"/>
    <col min="3339" max="3584" width="9" style="86"/>
    <col min="3585" max="3585" width="21.5" style="86" customWidth="1"/>
    <col min="3586" max="3593" width="17.625" style="86" customWidth="1"/>
    <col min="3594" max="3594" width="24.125" style="86" customWidth="1"/>
    <col min="3595" max="3840" width="9" style="86"/>
    <col min="3841" max="3841" width="21.5" style="86" customWidth="1"/>
    <col min="3842" max="3849" width="17.625" style="86" customWidth="1"/>
    <col min="3850" max="3850" width="24.125" style="86" customWidth="1"/>
    <col min="3851" max="4096" width="9" style="86"/>
    <col min="4097" max="4097" width="21.5" style="86" customWidth="1"/>
    <col min="4098" max="4105" width="17.625" style="86" customWidth="1"/>
    <col min="4106" max="4106" width="24.125" style="86" customWidth="1"/>
    <col min="4107" max="4352" width="9" style="86"/>
    <col min="4353" max="4353" width="21.5" style="86" customWidth="1"/>
    <col min="4354" max="4361" width="17.625" style="86" customWidth="1"/>
    <col min="4362" max="4362" width="24.125" style="86" customWidth="1"/>
    <col min="4363" max="4608" width="9" style="86"/>
    <col min="4609" max="4609" width="21.5" style="86" customWidth="1"/>
    <col min="4610" max="4617" width="17.625" style="86" customWidth="1"/>
    <col min="4618" max="4618" width="24.125" style="86" customWidth="1"/>
    <col min="4619" max="4864" width="9" style="86"/>
    <col min="4865" max="4865" width="21.5" style="86" customWidth="1"/>
    <col min="4866" max="4873" width="17.625" style="86" customWidth="1"/>
    <col min="4874" max="4874" width="24.125" style="86" customWidth="1"/>
    <col min="4875" max="5120" width="9" style="86"/>
    <col min="5121" max="5121" width="21.5" style="86" customWidth="1"/>
    <col min="5122" max="5129" width="17.625" style="86" customWidth="1"/>
    <col min="5130" max="5130" width="24.125" style="86" customWidth="1"/>
    <col min="5131" max="5376" width="9" style="86"/>
    <col min="5377" max="5377" width="21.5" style="86" customWidth="1"/>
    <col min="5378" max="5385" width="17.625" style="86" customWidth="1"/>
    <col min="5386" max="5386" width="24.125" style="86" customWidth="1"/>
    <col min="5387" max="5632" width="9" style="86"/>
    <col min="5633" max="5633" width="21.5" style="86" customWidth="1"/>
    <col min="5634" max="5641" width="17.625" style="86" customWidth="1"/>
    <col min="5642" max="5642" width="24.125" style="86" customWidth="1"/>
    <col min="5643" max="5888" width="9" style="86"/>
    <col min="5889" max="5889" width="21.5" style="86" customWidth="1"/>
    <col min="5890" max="5897" width="17.625" style="86" customWidth="1"/>
    <col min="5898" max="5898" width="24.125" style="86" customWidth="1"/>
    <col min="5899" max="6144" width="9" style="86"/>
    <col min="6145" max="6145" width="21.5" style="86" customWidth="1"/>
    <col min="6146" max="6153" width="17.625" style="86" customWidth="1"/>
    <col min="6154" max="6154" width="24.125" style="86" customWidth="1"/>
    <col min="6155" max="6400" width="9" style="86"/>
    <col min="6401" max="6401" width="21.5" style="86" customWidth="1"/>
    <col min="6402" max="6409" width="17.625" style="86" customWidth="1"/>
    <col min="6410" max="6410" width="24.125" style="86" customWidth="1"/>
    <col min="6411" max="6656" width="9" style="86"/>
    <col min="6657" max="6657" width="21.5" style="86" customWidth="1"/>
    <col min="6658" max="6665" width="17.625" style="86" customWidth="1"/>
    <col min="6666" max="6666" width="24.125" style="86" customWidth="1"/>
    <col min="6667" max="6912" width="9" style="86"/>
    <col min="6913" max="6913" width="21.5" style="86" customWidth="1"/>
    <col min="6914" max="6921" width="17.625" style="86" customWidth="1"/>
    <col min="6922" max="6922" width="24.125" style="86" customWidth="1"/>
    <col min="6923" max="7168" width="9" style="86"/>
    <col min="7169" max="7169" width="21.5" style="86" customWidth="1"/>
    <col min="7170" max="7177" width="17.625" style="86" customWidth="1"/>
    <col min="7178" max="7178" width="24.125" style="86" customWidth="1"/>
    <col min="7179" max="7424" width="9" style="86"/>
    <col min="7425" max="7425" width="21.5" style="86" customWidth="1"/>
    <col min="7426" max="7433" width="17.625" style="86" customWidth="1"/>
    <col min="7434" max="7434" width="24.125" style="86" customWidth="1"/>
    <col min="7435" max="7680" width="9" style="86"/>
    <col min="7681" max="7681" width="21.5" style="86" customWidth="1"/>
    <col min="7682" max="7689" width="17.625" style="86" customWidth="1"/>
    <col min="7690" max="7690" width="24.125" style="86" customWidth="1"/>
    <col min="7691" max="7936" width="9" style="86"/>
    <col min="7937" max="7937" width="21.5" style="86" customWidth="1"/>
    <col min="7938" max="7945" width="17.625" style="86" customWidth="1"/>
    <col min="7946" max="7946" width="24.125" style="86" customWidth="1"/>
    <col min="7947" max="8192" width="9" style="86"/>
    <col min="8193" max="8193" width="21.5" style="86" customWidth="1"/>
    <col min="8194" max="8201" width="17.625" style="86" customWidth="1"/>
    <col min="8202" max="8202" width="24.125" style="86" customWidth="1"/>
    <col min="8203" max="8448" width="9" style="86"/>
    <col min="8449" max="8449" width="21.5" style="86" customWidth="1"/>
    <col min="8450" max="8457" width="17.625" style="86" customWidth="1"/>
    <col min="8458" max="8458" width="24.125" style="86" customWidth="1"/>
    <col min="8459" max="8704" width="9" style="86"/>
    <col min="8705" max="8705" width="21.5" style="86" customWidth="1"/>
    <col min="8706" max="8713" width="17.625" style="86" customWidth="1"/>
    <col min="8714" max="8714" width="24.125" style="86" customWidth="1"/>
    <col min="8715" max="8960" width="9" style="86"/>
    <col min="8961" max="8961" width="21.5" style="86" customWidth="1"/>
    <col min="8962" max="8969" width="17.625" style="86" customWidth="1"/>
    <col min="8970" max="8970" width="24.125" style="86" customWidth="1"/>
    <col min="8971" max="9216" width="9" style="86"/>
    <col min="9217" max="9217" width="21.5" style="86" customWidth="1"/>
    <col min="9218" max="9225" width="17.625" style="86" customWidth="1"/>
    <col min="9226" max="9226" width="24.125" style="86" customWidth="1"/>
    <col min="9227" max="9472" width="9" style="86"/>
    <col min="9473" max="9473" width="21.5" style="86" customWidth="1"/>
    <col min="9474" max="9481" width="17.625" style="86" customWidth="1"/>
    <col min="9482" max="9482" width="24.125" style="86" customWidth="1"/>
    <col min="9483" max="9728" width="9" style="86"/>
    <col min="9729" max="9729" width="21.5" style="86" customWidth="1"/>
    <col min="9730" max="9737" width="17.625" style="86" customWidth="1"/>
    <col min="9738" max="9738" width="24.125" style="86" customWidth="1"/>
    <col min="9739" max="9984" width="9" style="86"/>
    <col min="9985" max="9985" width="21.5" style="86" customWidth="1"/>
    <col min="9986" max="9993" width="17.625" style="86" customWidth="1"/>
    <col min="9994" max="9994" width="24.125" style="86" customWidth="1"/>
    <col min="9995" max="10240" width="9" style="86"/>
    <col min="10241" max="10241" width="21.5" style="86" customWidth="1"/>
    <col min="10242" max="10249" width="17.625" style="86" customWidth="1"/>
    <col min="10250" max="10250" width="24.125" style="86" customWidth="1"/>
    <col min="10251" max="10496" width="9" style="86"/>
    <col min="10497" max="10497" width="21.5" style="86" customWidth="1"/>
    <col min="10498" max="10505" width="17.625" style="86" customWidth="1"/>
    <col min="10506" max="10506" width="24.125" style="86" customWidth="1"/>
    <col min="10507" max="10752" width="9" style="86"/>
    <col min="10753" max="10753" width="21.5" style="86" customWidth="1"/>
    <col min="10754" max="10761" width="17.625" style="86" customWidth="1"/>
    <col min="10762" max="10762" width="24.125" style="86" customWidth="1"/>
    <col min="10763" max="11008" width="9" style="86"/>
    <col min="11009" max="11009" width="21.5" style="86" customWidth="1"/>
    <col min="11010" max="11017" width="17.625" style="86" customWidth="1"/>
    <col min="11018" max="11018" width="24.125" style="86" customWidth="1"/>
    <col min="11019" max="11264" width="9" style="86"/>
    <col min="11265" max="11265" width="21.5" style="86" customWidth="1"/>
    <col min="11266" max="11273" width="17.625" style="86" customWidth="1"/>
    <col min="11274" max="11274" width="24.125" style="86" customWidth="1"/>
    <col min="11275" max="11520" width="9" style="86"/>
    <col min="11521" max="11521" width="21.5" style="86" customWidth="1"/>
    <col min="11522" max="11529" width="17.625" style="86" customWidth="1"/>
    <col min="11530" max="11530" width="24.125" style="86" customWidth="1"/>
    <col min="11531" max="11776" width="9" style="86"/>
    <col min="11777" max="11777" width="21.5" style="86" customWidth="1"/>
    <col min="11778" max="11785" width="17.625" style="86" customWidth="1"/>
    <col min="11786" max="11786" width="24.125" style="86" customWidth="1"/>
    <col min="11787" max="12032" width="9" style="86"/>
    <col min="12033" max="12033" width="21.5" style="86" customWidth="1"/>
    <col min="12034" max="12041" width="17.625" style="86" customWidth="1"/>
    <col min="12042" max="12042" width="24.125" style="86" customWidth="1"/>
    <col min="12043" max="12288" width="9" style="86"/>
    <col min="12289" max="12289" width="21.5" style="86" customWidth="1"/>
    <col min="12290" max="12297" width="17.625" style="86" customWidth="1"/>
    <col min="12298" max="12298" width="24.125" style="86" customWidth="1"/>
    <col min="12299" max="12544" width="9" style="86"/>
    <col min="12545" max="12545" width="21.5" style="86" customWidth="1"/>
    <col min="12546" max="12553" width="17.625" style="86" customWidth="1"/>
    <col min="12554" max="12554" width="24.125" style="86" customWidth="1"/>
    <col min="12555" max="12800" width="9" style="86"/>
    <col min="12801" max="12801" width="21.5" style="86" customWidth="1"/>
    <col min="12802" max="12809" width="17.625" style="86" customWidth="1"/>
    <col min="12810" max="12810" width="24.125" style="86" customWidth="1"/>
    <col min="12811" max="13056" width="9" style="86"/>
    <col min="13057" max="13057" width="21.5" style="86" customWidth="1"/>
    <col min="13058" max="13065" width="17.625" style="86" customWidth="1"/>
    <col min="13066" max="13066" width="24.125" style="86" customWidth="1"/>
    <col min="13067" max="13312" width="9" style="86"/>
    <col min="13313" max="13313" width="21.5" style="86" customWidth="1"/>
    <col min="13314" max="13321" width="17.625" style="86" customWidth="1"/>
    <col min="13322" max="13322" width="24.125" style="86" customWidth="1"/>
    <col min="13323" max="13568" width="9" style="86"/>
    <col min="13569" max="13569" width="21.5" style="86" customWidth="1"/>
    <col min="13570" max="13577" width="17.625" style="86" customWidth="1"/>
    <col min="13578" max="13578" width="24.125" style="86" customWidth="1"/>
    <col min="13579" max="13824" width="9" style="86"/>
    <col min="13825" max="13825" width="21.5" style="86" customWidth="1"/>
    <col min="13826" max="13833" width="17.625" style="86" customWidth="1"/>
    <col min="13834" max="13834" width="24.125" style="86" customWidth="1"/>
    <col min="13835" max="14080" width="9" style="86"/>
    <col min="14081" max="14081" width="21.5" style="86" customWidth="1"/>
    <col min="14082" max="14089" width="17.625" style="86" customWidth="1"/>
    <col min="14090" max="14090" width="24.125" style="86" customWidth="1"/>
    <col min="14091" max="14336" width="9" style="86"/>
    <col min="14337" max="14337" width="21.5" style="86" customWidth="1"/>
    <col min="14338" max="14345" width="17.625" style="86" customWidth="1"/>
    <col min="14346" max="14346" width="24.125" style="86" customWidth="1"/>
    <col min="14347" max="14592" width="9" style="86"/>
    <col min="14593" max="14593" width="21.5" style="86" customWidth="1"/>
    <col min="14594" max="14601" width="17.625" style="86" customWidth="1"/>
    <col min="14602" max="14602" width="24.125" style="86" customWidth="1"/>
    <col min="14603" max="14848" width="9" style="86"/>
    <col min="14849" max="14849" width="21.5" style="86" customWidth="1"/>
    <col min="14850" max="14857" width="17.625" style="86" customWidth="1"/>
    <col min="14858" max="14858" width="24.125" style="86" customWidth="1"/>
    <col min="14859" max="15104" width="9" style="86"/>
    <col min="15105" max="15105" width="21.5" style="86" customWidth="1"/>
    <col min="15106" max="15113" width="17.625" style="86" customWidth="1"/>
    <col min="15114" max="15114" width="24.125" style="86" customWidth="1"/>
    <col min="15115" max="15360" width="9" style="86"/>
    <col min="15361" max="15361" width="21.5" style="86" customWidth="1"/>
    <col min="15362" max="15369" width="17.625" style="86" customWidth="1"/>
    <col min="15370" max="15370" width="24.125" style="86" customWidth="1"/>
    <col min="15371" max="15616" width="9" style="86"/>
    <col min="15617" max="15617" width="21.5" style="86" customWidth="1"/>
    <col min="15618" max="15625" width="17.625" style="86" customWidth="1"/>
    <col min="15626" max="15626" width="24.125" style="86" customWidth="1"/>
    <col min="15627" max="15872" width="9" style="86"/>
    <col min="15873" max="15873" width="21.5" style="86" customWidth="1"/>
    <col min="15874" max="15881" width="17.625" style="86" customWidth="1"/>
    <col min="15882" max="15882" width="24.125" style="86" customWidth="1"/>
    <col min="15883" max="16128" width="9" style="86"/>
    <col min="16129" max="16129" width="21.5" style="86" customWidth="1"/>
    <col min="16130" max="16137" width="17.625" style="86" customWidth="1"/>
    <col min="16138" max="16138" width="24.125" style="86" customWidth="1"/>
    <col min="16139" max="16384" width="9" style="86"/>
  </cols>
  <sheetData>
    <row r="1" spans="1:10" ht="21">
      <c r="A1" s="100"/>
      <c r="B1" s="100"/>
      <c r="C1" s="7" t="s">
        <v>482</v>
      </c>
      <c r="D1" s="100"/>
      <c r="E1" s="100"/>
      <c r="F1" s="100"/>
      <c r="G1" s="100"/>
      <c r="H1" s="100"/>
      <c r="I1" s="100"/>
      <c r="J1" s="100"/>
    </row>
    <row r="2" spans="1:10" ht="21">
      <c r="A2" s="100"/>
      <c r="B2" s="100"/>
      <c r="C2" s="8" t="s">
        <v>509</v>
      </c>
      <c r="D2" s="100"/>
      <c r="E2" s="3"/>
      <c r="F2" s="3"/>
      <c r="G2" s="100"/>
      <c r="H2" s="100"/>
      <c r="I2" s="100"/>
      <c r="J2" s="100"/>
    </row>
    <row r="3" spans="1:10" ht="17.25" thickBot="1">
      <c r="A3" s="6"/>
      <c r="B3" s="9"/>
      <c r="C3" s="71" t="s">
        <v>624</v>
      </c>
      <c r="D3" s="9"/>
      <c r="E3" s="71"/>
      <c r="F3" s="71"/>
      <c r="G3" s="9"/>
      <c r="H3" s="9"/>
      <c r="I3" s="9"/>
      <c r="J3" s="2" t="s">
        <v>429</v>
      </c>
    </row>
    <row r="4" spans="1:10">
      <c r="A4" s="143" t="s">
        <v>460</v>
      </c>
      <c r="B4" s="159" t="s">
        <v>510</v>
      </c>
      <c r="C4" s="159"/>
      <c r="D4" s="159"/>
      <c r="E4" s="159"/>
      <c r="F4" s="159"/>
      <c r="G4" s="159" t="s">
        <v>462</v>
      </c>
      <c r="H4" s="159" t="s">
        <v>511</v>
      </c>
      <c r="I4" s="159" t="s">
        <v>512</v>
      </c>
      <c r="J4" s="160" t="s">
        <v>464</v>
      </c>
    </row>
    <row r="5" spans="1:10">
      <c r="A5" s="187"/>
      <c r="B5" s="196" t="s">
        <v>513</v>
      </c>
      <c r="C5" s="196" t="s">
        <v>514</v>
      </c>
      <c r="D5" s="197" t="s">
        <v>515</v>
      </c>
      <c r="E5" s="196" t="s">
        <v>516</v>
      </c>
      <c r="F5" s="196" t="s">
        <v>517</v>
      </c>
      <c r="G5" s="196"/>
      <c r="H5" s="196"/>
      <c r="I5" s="196"/>
      <c r="J5" s="199"/>
    </row>
    <row r="6" spans="1:10" ht="17.25" thickBot="1">
      <c r="A6" s="145"/>
      <c r="B6" s="161"/>
      <c r="C6" s="161"/>
      <c r="D6" s="166"/>
      <c r="E6" s="161"/>
      <c r="F6" s="161"/>
      <c r="G6" s="161"/>
      <c r="H6" s="161"/>
      <c r="I6" s="161"/>
      <c r="J6" s="164"/>
    </row>
    <row r="7" spans="1:10">
      <c r="A7" s="101" t="s">
        <v>318</v>
      </c>
      <c r="B7" s="102">
        <v>0</v>
      </c>
      <c r="C7" s="102">
        <v>187889000</v>
      </c>
      <c r="D7" s="102">
        <v>67526000</v>
      </c>
      <c r="E7" s="102">
        <v>0</v>
      </c>
      <c r="F7" s="102">
        <f>B7+C7+D7+E7</f>
        <v>255415000</v>
      </c>
      <c r="G7" s="102">
        <v>248686195</v>
      </c>
      <c r="H7" s="102">
        <f>G7-F7</f>
        <v>-6728805</v>
      </c>
      <c r="I7" s="102">
        <v>0</v>
      </c>
      <c r="J7" s="103"/>
    </row>
    <row r="8" spans="1:10">
      <c r="A8" s="104" t="s">
        <v>321</v>
      </c>
      <c r="B8" s="77">
        <v>0</v>
      </c>
      <c r="C8" s="77">
        <v>0</v>
      </c>
      <c r="D8" s="77">
        <v>0</v>
      </c>
      <c r="E8" s="77">
        <v>1291000</v>
      </c>
      <c r="F8" s="77">
        <f>B8+C8+D8+E8</f>
        <v>1291000</v>
      </c>
      <c r="G8" s="77">
        <v>1290651</v>
      </c>
      <c r="H8" s="77">
        <f>G8-F8</f>
        <v>-349</v>
      </c>
      <c r="I8" s="77">
        <v>0</v>
      </c>
      <c r="J8" s="76"/>
    </row>
    <row r="9" spans="1:10">
      <c r="A9" s="45" t="s">
        <v>320</v>
      </c>
      <c r="B9" s="77">
        <v>0</v>
      </c>
      <c r="C9" s="77">
        <v>0</v>
      </c>
      <c r="D9" s="77">
        <v>0</v>
      </c>
      <c r="E9" s="77">
        <v>1291000</v>
      </c>
      <c r="F9" s="77">
        <f>B9+C9+D9+E9</f>
        <v>1291000</v>
      </c>
      <c r="G9" s="77">
        <v>1290651</v>
      </c>
      <c r="H9" s="77">
        <f>G9-F9</f>
        <v>-349</v>
      </c>
      <c r="I9" s="77">
        <v>0</v>
      </c>
      <c r="J9" s="76"/>
    </row>
    <row r="10" spans="1:10">
      <c r="A10" s="104" t="s">
        <v>317</v>
      </c>
      <c r="B10" s="77">
        <v>0</v>
      </c>
      <c r="C10" s="77">
        <v>0</v>
      </c>
      <c r="D10" s="77">
        <v>0</v>
      </c>
      <c r="E10" s="77">
        <v>700000</v>
      </c>
      <c r="F10" s="77">
        <f>B10+C10+D10+E10</f>
        <v>700000</v>
      </c>
      <c r="G10" s="77">
        <v>693770</v>
      </c>
      <c r="H10" s="77">
        <f>G10-F10</f>
        <v>-6230</v>
      </c>
      <c r="I10" s="77">
        <v>0</v>
      </c>
      <c r="J10" s="76"/>
    </row>
    <row r="11" spans="1:10">
      <c r="A11" s="45" t="s">
        <v>316</v>
      </c>
      <c r="B11" s="77">
        <v>0</v>
      </c>
      <c r="C11" s="77">
        <v>0</v>
      </c>
      <c r="D11" s="77">
        <v>0</v>
      </c>
      <c r="E11" s="77">
        <v>700000</v>
      </c>
      <c r="F11" s="77">
        <f>B11+C11+D11+E11</f>
        <v>700000</v>
      </c>
      <c r="G11" s="77">
        <v>693770</v>
      </c>
      <c r="H11" s="77">
        <f>G11-F11</f>
        <v>-6230</v>
      </c>
      <c r="I11" s="77">
        <v>0</v>
      </c>
      <c r="J11" s="76"/>
    </row>
    <row r="12" spans="1:10" ht="33.75">
      <c r="A12" s="104" t="s">
        <v>315</v>
      </c>
      <c r="B12" s="77">
        <v>0</v>
      </c>
      <c r="C12" s="77">
        <v>112887000</v>
      </c>
      <c r="D12" s="77">
        <v>67526000</v>
      </c>
      <c r="E12" s="77">
        <v>4113000</v>
      </c>
      <c r="F12" s="77">
        <f>B12+C12+D12+E12</f>
        <v>184526000</v>
      </c>
      <c r="G12" s="77">
        <v>181191098</v>
      </c>
      <c r="H12" s="77">
        <f>G12-F12</f>
        <v>-3334902</v>
      </c>
      <c r="I12" s="77">
        <v>0</v>
      </c>
      <c r="J12" s="76" t="s">
        <v>626</v>
      </c>
    </row>
    <row r="13" spans="1:10">
      <c r="A13" s="45" t="s">
        <v>314</v>
      </c>
      <c r="B13" s="77">
        <v>0</v>
      </c>
      <c r="C13" s="77">
        <v>112887000</v>
      </c>
      <c r="D13" s="77">
        <v>67526000</v>
      </c>
      <c r="E13" s="77">
        <v>4113000</v>
      </c>
      <c r="F13" s="77">
        <f>B13+C13+D13+E13</f>
        <v>184526000</v>
      </c>
      <c r="G13" s="77">
        <v>181190576</v>
      </c>
      <c r="H13" s="77">
        <f>G13-F13</f>
        <v>-3335424</v>
      </c>
      <c r="I13" s="77">
        <v>0</v>
      </c>
      <c r="J13" s="76"/>
    </row>
    <row r="14" spans="1:10" ht="33">
      <c r="A14" s="45" t="s">
        <v>313</v>
      </c>
      <c r="B14" s="77">
        <v>0</v>
      </c>
      <c r="C14" s="77">
        <v>0</v>
      </c>
      <c r="D14" s="77">
        <v>0</v>
      </c>
      <c r="E14" s="77">
        <v>0</v>
      </c>
      <c r="F14" s="77">
        <f>B14+C14+D14+E14</f>
        <v>0</v>
      </c>
      <c r="G14" s="77">
        <v>522</v>
      </c>
      <c r="H14" s="77">
        <f>G14-F14</f>
        <v>522</v>
      </c>
      <c r="I14" s="77">
        <v>0</v>
      </c>
      <c r="J14" s="76"/>
    </row>
    <row r="15" spans="1:10">
      <c r="A15" s="104" t="s">
        <v>312</v>
      </c>
      <c r="B15" s="77">
        <v>0</v>
      </c>
      <c r="C15" s="77">
        <v>5104000</v>
      </c>
      <c r="D15" s="77">
        <v>0</v>
      </c>
      <c r="E15" s="77">
        <v>4626000</v>
      </c>
      <c r="F15" s="77">
        <f>B15+C15+D15+E15</f>
        <v>9730000</v>
      </c>
      <c r="G15" s="77">
        <v>7745467</v>
      </c>
      <c r="H15" s="77">
        <f>G15-F15</f>
        <v>-1984533</v>
      </c>
      <c r="I15" s="77">
        <v>0</v>
      </c>
      <c r="J15" s="76"/>
    </row>
    <row r="16" spans="1:10">
      <c r="A16" s="45" t="s">
        <v>311</v>
      </c>
      <c r="B16" s="77">
        <v>0</v>
      </c>
      <c r="C16" s="77">
        <v>5104000</v>
      </c>
      <c r="D16" s="77">
        <v>0</v>
      </c>
      <c r="E16" s="77">
        <v>4626000</v>
      </c>
      <c r="F16" s="77">
        <f>B16+C16+D16+E16</f>
        <v>9730000</v>
      </c>
      <c r="G16" s="77">
        <v>7745467</v>
      </c>
      <c r="H16" s="77">
        <f>G16-F16</f>
        <v>-1984533</v>
      </c>
      <c r="I16" s="77">
        <v>0</v>
      </c>
      <c r="J16" s="76"/>
    </row>
    <row r="17" spans="1:10">
      <c r="A17" s="104" t="s">
        <v>310</v>
      </c>
      <c r="B17" s="77">
        <v>0</v>
      </c>
      <c r="C17" s="77">
        <v>69898000</v>
      </c>
      <c r="D17" s="77">
        <v>0</v>
      </c>
      <c r="E17" s="77">
        <v>-10730000</v>
      </c>
      <c r="F17" s="77">
        <f>B17+C17+D17+E17</f>
        <v>59168000</v>
      </c>
      <c r="G17" s="77">
        <v>57765209</v>
      </c>
      <c r="H17" s="77">
        <f>G17-F17</f>
        <v>-1402791</v>
      </c>
      <c r="I17" s="77">
        <v>0</v>
      </c>
      <c r="J17" s="76"/>
    </row>
    <row r="18" spans="1:10">
      <c r="A18" s="45" t="s">
        <v>309</v>
      </c>
      <c r="B18" s="77">
        <v>0</v>
      </c>
      <c r="C18" s="77">
        <v>69898000</v>
      </c>
      <c r="D18" s="77">
        <v>0</v>
      </c>
      <c r="E18" s="77">
        <v>-10730000</v>
      </c>
      <c r="F18" s="77">
        <f>B18+C18+D18+E18</f>
        <v>59168000</v>
      </c>
      <c r="G18" s="77">
        <v>56880759</v>
      </c>
      <c r="H18" s="77">
        <f>G18-F18</f>
        <v>-2287241</v>
      </c>
      <c r="I18" s="77">
        <v>0</v>
      </c>
      <c r="J18" s="76"/>
    </row>
    <row r="19" spans="1:10" ht="33">
      <c r="A19" s="45" t="s">
        <v>308</v>
      </c>
      <c r="B19" s="77">
        <v>0</v>
      </c>
      <c r="C19" s="77">
        <v>0</v>
      </c>
      <c r="D19" s="77">
        <v>0</v>
      </c>
      <c r="E19" s="77">
        <v>0</v>
      </c>
      <c r="F19" s="77">
        <f>B19+C19+D19+E19</f>
        <v>0</v>
      </c>
      <c r="G19" s="77">
        <v>884450</v>
      </c>
      <c r="H19" s="77">
        <f>G19-F19</f>
        <v>884450</v>
      </c>
      <c r="I19" s="77">
        <v>0</v>
      </c>
      <c r="J19" s="76"/>
    </row>
    <row r="20" spans="1:10">
      <c r="A20" s="105"/>
      <c r="B20" s="106"/>
      <c r="C20" s="106"/>
      <c r="D20" s="106"/>
      <c r="E20" s="106"/>
      <c r="F20" s="106"/>
      <c r="G20" s="106"/>
      <c r="H20" s="106"/>
      <c r="I20" s="106"/>
      <c r="J20" s="107"/>
    </row>
    <row r="21" spans="1:10">
      <c r="A21" s="104" t="s">
        <v>307</v>
      </c>
      <c r="B21" s="77">
        <v>0</v>
      </c>
      <c r="C21" s="77">
        <v>187889000</v>
      </c>
      <c r="D21" s="77">
        <v>67526000</v>
      </c>
      <c r="E21" s="77">
        <v>0</v>
      </c>
      <c r="F21" s="77">
        <f>B21+C21+D21+E21</f>
        <v>255415000</v>
      </c>
      <c r="G21" s="77">
        <v>248686195</v>
      </c>
      <c r="H21" s="77">
        <f>G21-F21</f>
        <v>-6728805</v>
      </c>
      <c r="I21" s="77">
        <v>0</v>
      </c>
      <c r="J21" s="76"/>
    </row>
    <row r="22" spans="1:10">
      <c r="A22" s="105"/>
      <c r="B22" s="106"/>
      <c r="C22" s="106"/>
      <c r="D22" s="106"/>
      <c r="E22" s="106"/>
      <c r="F22" s="106"/>
      <c r="G22" s="106"/>
      <c r="H22" s="106"/>
      <c r="I22" s="106"/>
      <c r="J22" s="107"/>
    </row>
    <row r="23" spans="1:10">
      <c r="A23" s="104" t="s">
        <v>322</v>
      </c>
      <c r="B23" s="77"/>
      <c r="C23" s="77"/>
      <c r="D23" s="77"/>
      <c r="E23" s="77"/>
      <c r="F23" s="77"/>
      <c r="G23" s="77"/>
      <c r="H23" s="77"/>
      <c r="I23" s="77"/>
      <c r="J23" s="76"/>
    </row>
    <row r="24" spans="1:10">
      <c r="A24" s="104" t="s">
        <v>318</v>
      </c>
      <c r="B24" s="77">
        <v>0</v>
      </c>
      <c r="C24" s="77">
        <v>78977000</v>
      </c>
      <c r="D24" s="77">
        <v>0</v>
      </c>
      <c r="E24" s="77">
        <v>0</v>
      </c>
      <c r="F24" s="77">
        <f>B24+C24+D24+E24</f>
        <v>78977000</v>
      </c>
      <c r="G24" s="77">
        <v>72255925</v>
      </c>
      <c r="H24" s="77">
        <f>G24-F24</f>
        <v>-6721075</v>
      </c>
      <c r="I24" s="77">
        <v>0</v>
      </c>
      <c r="J24" s="76"/>
    </row>
    <row r="25" spans="1:10">
      <c r="A25" s="104" t="s">
        <v>315</v>
      </c>
      <c r="B25" s="77">
        <v>0</v>
      </c>
      <c r="C25" s="77">
        <v>55575000</v>
      </c>
      <c r="D25" s="77">
        <v>0</v>
      </c>
      <c r="E25" s="77">
        <v>0</v>
      </c>
      <c r="F25" s="77">
        <f>B25+C25+D25+E25</f>
        <v>55575000</v>
      </c>
      <c r="G25" s="77">
        <v>52240847</v>
      </c>
      <c r="H25" s="77">
        <f>G25-F25</f>
        <v>-3334153</v>
      </c>
      <c r="I25" s="77">
        <v>0</v>
      </c>
      <c r="J25" s="76"/>
    </row>
    <row r="26" spans="1:10">
      <c r="A26" s="45" t="s">
        <v>314</v>
      </c>
      <c r="B26" s="77">
        <v>0</v>
      </c>
      <c r="C26" s="77">
        <v>55575000</v>
      </c>
      <c r="D26" s="77">
        <v>0</v>
      </c>
      <c r="E26" s="77">
        <v>0</v>
      </c>
      <c r="F26" s="77">
        <f>B26+C26+D26+E26</f>
        <v>55575000</v>
      </c>
      <c r="G26" s="77">
        <v>52240847</v>
      </c>
      <c r="H26" s="77">
        <f>G26-F26</f>
        <v>-3334153</v>
      </c>
      <c r="I26" s="77">
        <v>0</v>
      </c>
      <c r="J26" s="76"/>
    </row>
    <row r="27" spans="1:10">
      <c r="A27" s="104" t="s">
        <v>312</v>
      </c>
      <c r="B27" s="77">
        <v>0</v>
      </c>
      <c r="C27" s="77">
        <v>2604000</v>
      </c>
      <c r="D27" s="77">
        <v>0</v>
      </c>
      <c r="E27" s="77">
        <v>0</v>
      </c>
      <c r="F27" s="77">
        <f>B27+C27+D27+E27</f>
        <v>2604000</v>
      </c>
      <c r="G27" s="77">
        <v>619653</v>
      </c>
      <c r="H27" s="77">
        <f>G27-F27</f>
        <v>-1984347</v>
      </c>
      <c r="I27" s="77">
        <v>0</v>
      </c>
      <c r="J27" s="76"/>
    </row>
    <row r="28" spans="1:10">
      <c r="A28" s="45" t="s">
        <v>311</v>
      </c>
      <c r="B28" s="77">
        <v>0</v>
      </c>
      <c r="C28" s="77">
        <v>2604000</v>
      </c>
      <c r="D28" s="77">
        <v>0</v>
      </c>
      <c r="E28" s="77">
        <v>0</v>
      </c>
      <c r="F28" s="77">
        <f>B28+C28+D28+E28</f>
        <v>2604000</v>
      </c>
      <c r="G28" s="77">
        <v>619653</v>
      </c>
      <c r="H28" s="77">
        <f>G28-F28</f>
        <v>-1984347</v>
      </c>
      <c r="I28" s="77">
        <v>0</v>
      </c>
      <c r="J28" s="76"/>
    </row>
    <row r="29" spans="1:10">
      <c r="A29" s="104" t="s">
        <v>310</v>
      </c>
      <c r="B29" s="77">
        <v>0</v>
      </c>
      <c r="C29" s="77">
        <v>20798000</v>
      </c>
      <c r="D29" s="77">
        <v>0</v>
      </c>
      <c r="E29" s="77">
        <v>0</v>
      </c>
      <c r="F29" s="77">
        <f>B29+C29+D29+E29</f>
        <v>20798000</v>
      </c>
      <c r="G29" s="77">
        <v>19395425</v>
      </c>
      <c r="H29" s="77">
        <f>G29-F29</f>
        <v>-1402575</v>
      </c>
      <c r="I29" s="77">
        <v>0</v>
      </c>
      <c r="J29" s="76"/>
    </row>
    <row r="30" spans="1:10">
      <c r="A30" s="45" t="s">
        <v>309</v>
      </c>
      <c r="B30" s="77">
        <v>0</v>
      </c>
      <c r="C30" s="77">
        <v>20798000</v>
      </c>
      <c r="D30" s="77">
        <v>0</v>
      </c>
      <c r="E30" s="77">
        <v>0</v>
      </c>
      <c r="F30" s="77">
        <f>B30+C30+D30+E30</f>
        <v>20798000</v>
      </c>
      <c r="G30" s="77">
        <v>19350155</v>
      </c>
      <c r="H30" s="77">
        <f>G30-F30</f>
        <v>-1447845</v>
      </c>
      <c r="I30" s="77">
        <v>0</v>
      </c>
      <c r="J30" s="76"/>
    </row>
    <row r="31" spans="1:10" ht="33">
      <c r="A31" s="45" t="s">
        <v>308</v>
      </c>
      <c r="B31" s="77">
        <v>0</v>
      </c>
      <c r="C31" s="77">
        <v>0</v>
      </c>
      <c r="D31" s="77">
        <v>0</v>
      </c>
      <c r="E31" s="77">
        <v>0</v>
      </c>
      <c r="F31" s="77">
        <f>B31+C31+D31+E31</f>
        <v>0</v>
      </c>
      <c r="G31" s="77">
        <v>45270</v>
      </c>
      <c r="H31" s="77">
        <f>G31-F31</f>
        <v>45270</v>
      </c>
      <c r="I31" s="77">
        <v>0</v>
      </c>
      <c r="J31" s="76"/>
    </row>
    <row r="32" spans="1:10">
      <c r="A32" s="105"/>
      <c r="B32" s="106"/>
      <c r="C32" s="106"/>
      <c r="D32" s="106"/>
      <c r="E32" s="106"/>
      <c r="F32" s="106"/>
      <c r="G32" s="106"/>
      <c r="H32" s="106"/>
      <c r="I32" s="106"/>
      <c r="J32" s="107"/>
    </row>
    <row r="33" spans="1:10">
      <c r="A33" s="104" t="s">
        <v>307</v>
      </c>
      <c r="B33" s="77">
        <v>0</v>
      </c>
      <c r="C33" s="77">
        <v>78977000</v>
      </c>
      <c r="D33" s="77">
        <v>0</v>
      </c>
      <c r="E33" s="77">
        <v>0</v>
      </c>
      <c r="F33" s="77">
        <f>B33+C33+D33+E33</f>
        <v>78977000</v>
      </c>
      <c r="G33" s="77">
        <v>72255925</v>
      </c>
      <c r="H33" s="77">
        <f>G33-F33</f>
        <v>-6721075</v>
      </c>
      <c r="I33" s="77">
        <v>0</v>
      </c>
      <c r="J33" s="76"/>
    </row>
    <row r="34" spans="1:10">
      <c r="A34" s="105"/>
      <c r="B34" s="106"/>
      <c r="C34" s="106"/>
      <c r="D34" s="106"/>
      <c r="E34" s="106"/>
      <c r="F34" s="106"/>
      <c r="G34" s="106"/>
      <c r="H34" s="106"/>
      <c r="I34" s="106"/>
      <c r="J34" s="107"/>
    </row>
    <row r="35" spans="1:10">
      <c r="A35" s="104" t="s">
        <v>319</v>
      </c>
      <c r="B35" s="77"/>
      <c r="C35" s="77"/>
      <c r="D35" s="77"/>
      <c r="E35" s="77"/>
      <c r="F35" s="77"/>
      <c r="G35" s="77"/>
      <c r="H35" s="77"/>
      <c r="I35" s="77"/>
      <c r="J35" s="76"/>
    </row>
    <row r="36" spans="1:10">
      <c r="A36" s="104" t="s">
        <v>318</v>
      </c>
      <c r="B36" s="77">
        <v>0</v>
      </c>
      <c r="C36" s="77">
        <v>108912000</v>
      </c>
      <c r="D36" s="77">
        <v>67526000</v>
      </c>
      <c r="E36" s="77">
        <v>0</v>
      </c>
      <c r="F36" s="77">
        <f>B36+C36+D36+E36</f>
        <v>176438000</v>
      </c>
      <c r="G36" s="77">
        <v>176430270</v>
      </c>
      <c r="H36" s="77">
        <f>G36-F36</f>
        <v>-7730</v>
      </c>
      <c r="I36" s="77">
        <v>0</v>
      </c>
      <c r="J36" s="76"/>
    </row>
    <row r="37" spans="1:10">
      <c r="A37" s="104" t="s">
        <v>321</v>
      </c>
      <c r="B37" s="77">
        <v>0</v>
      </c>
      <c r="C37" s="77">
        <v>0</v>
      </c>
      <c r="D37" s="77">
        <v>0</v>
      </c>
      <c r="E37" s="77">
        <v>1291000</v>
      </c>
      <c r="F37" s="77">
        <f>B37+C37+D37+E37</f>
        <v>1291000</v>
      </c>
      <c r="G37" s="77">
        <v>1290651</v>
      </c>
      <c r="H37" s="77">
        <f>G37-F37</f>
        <v>-349</v>
      </c>
      <c r="I37" s="77">
        <v>0</v>
      </c>
      <c r="J37" s="76"/>
    </row>
    <row r="38" spans="1:10">
      <c r="A38" s="45" t="s">
        <v>320</v>
      </c>
      <c r="B38" s="77">
        <v>0</v>
      </c>
      <c r="C38" s="77">
        <v>0</v>
      </c>
      <c r="D38" s="77">
        <v>0</v>
      </c>
      <c r="E38" s="77">
        <v>1291000</v>
      </c>
      <c r="F38" s="77">
        <f>B38+C38+D38+E38</f>
        <v>1291000</v>
      </c>
      <c r="G38" s="77">
        <v>1290651</v>
      </c>
      <c r="H38" s="77">
        <f>G38-F38</f>
        <v>-349</v>
      </c>
      <c r="I38" s="77">
        <v>0</v>
      </c>
      <c r="J38" s="76"/>
    </row>
    <row r="39" spans="1:10">
      <c r="A39" s="104" t="s">
        <v>317</v>
      </c>
      <c r="B39" s="77">
        <v>0</v>
      </c>
      <c r="C39" s="77">
        <v>0</v>
      </c>
      <c r="D39" s="77">
        <v>0</v>
      </c>
      <c r="E39" s="77">
        <v>700000</v>
      </c>
      <c r="F39" s="77">
        <f>B39+C39+D39+E39</f>
        <v>700000</v>
      </c>
      <c r="G39" s="77">
        <v>693770</v>
      </c>
      <c r="H39" s="77">
        <f>G39-F39</f>
        <v>-6230</v>
      </c>
      <c r="I39" s="77">
        <v>0</v>
      </c>
      <c r="J39" s="76"/>
    </row>
    <row r="40" spans="1:10">
      <c r="A40" s="45" t="s">
        <v>316</v>
      </c>
      <c r="B40" s="77">
        <v>0</v>
      </c>
      <c r="C40" s="77">
        <v>0</v>
      </c>
      <c r="D40" s="77">
        <v>0</v>
      </c>
      <c r="E40" s="77">
        <v>700000</v>
      </c>
      <c r="F40" s="77">
        <f>B40+C40+D40+E40</f>
        <v>700000</v>
      </c>
      <c r="G40" s="77">
        <v>693770</v>
      </c>
      <c r="H40" s="77">
        <f>G40-F40</f>
        <v>-6230</v>
      </c>
      <c r="I40" s="77">
        <v>0</v>
      </c>
      <c r="J40" s="76"/>
    </row>
    <row r="41" spans="1:10" ht="33.75">
      <c r="A41" s="104" t="s">
        <v>315</v>
      </c>
      <c r="B41" s="77">
        <v>0</v>
      </c>
      <c r="C41" s="77">
        <v>57312000</v>
      </c>
      <c r="D41" s="77">
        <v>67526000</v>
      </c>
      <c r="E41" s="77">
        <v>4113000</v>
      </c>
      <c r="F41" s="77">
        <f>B41+C41+D41+E41</f>
        <v>128951000</v>
      </c>
      <c r="G41" s="77">
        <v>128950251</v>
      </c>
      <c r="H41" s="77">
        <f>G41-F41</f>
        <v>-749</v>
      </c>
      <c r="I41" s="77">
        <v>0</v>
      </c>
      <c r="J41" s="76" t="s">
        <v>626</v>
      </c>
    </row>
    <row r="42" spans="1:10">
      <c r="A42" s="45" t="s">
        <v>314</v>
      </c>
      <c r="B42" s="77">
        <v>0</v>
      </c>
      <c r="C42" s="77">
        <v>57312000</v>
      </c>
      <c r="D42" s="77">
        <v>67526000</v>
      </c>
      <c r="E42" s="77">
        <v>4113000</v>
      </c>
      <c r="F42" s="77">
        <f>B42+C42+D42+E42</f>
        <v>128951000</v>
      </c>
      <c r="G42" s="77">
        <v>128949729</v>
      </c>
      <c r="H42" s="77">
        <f>G42-F42</f>
        <v>-1271</v>
      </c>
      <c r="I42" s="77">
        <v>0</v>
      </c>
      <c r="J42" s="76"/>
    </row>
    <row r="43" spans="1:10" ht="33">
      <c r="A43" s="45" t="s">
        <v>313</v>
      </c>
      <c r="B43" s="77">
        <v>0</v>
      </c>
      <c r="C43" s="77">
        <v>0</v>
      </c>
      <c r="D43" s="77">
        <v>0</v>
      </c>
      <c r="E43" s="77">
        <v>0</v>
      </c>
      <c r="F43" s="77">
        <f>B43+C43+D43+E43</f>
        <v>0</v>
      </c>
      <c r="G43" s="77">
        <v>522</v>
      </c>
      <c r="H43" s="77">
        <f>G43-F43</f>
        <v>522</v>
      </c>
      <c r="I43" s="77">
        <v>0</v>
      </c>
      <c r="J43" s="76"/>
    </row>
    <row r="44" spans="1:10">
      <c r="A44" s="104" t="s">
        <v>312</v>
      </c>
      <c r="B44" s="77">
        <v>0</v>
      </c>
      <c r="C44" s="77">
        <v>2500000</v>
      </c>
      <c r="D44" s="77">
        <v>0</v>
      </c>
      <c r="E44" s="77">
        <v>4626000</v>
      </c>
      <c r="F44" s="77">
        <f>B44+C44+D44+E44</f>
        <v>7126000</v>
      </c>
      <c r="G44" s="77">
        <v>7125814</v>
      </c>
      <c r="H44" s="77">
        <f>G44-F44</f>
        <v>-186</v>
      </c>
      <c r="I44" s="77">
        <v>0</v>
      </c>
      <c r="J44" s="76"/>
    </row>
    <row r="45" spans="1:10">
      <c r="A45" s="45" t="s">
        <v>311</v>
      </c>
      <c r="B45" s="77">
        <v>0</v>
      </c>
      <c r="C45" s="77">
        <v>2500000</v>
      </c>
      <c r="D45" s="77">
        <v>0</v>
      </c>
      <c r="E45" s="77">
        <v>4626000</v>
      </c>
      <c r="F45" s="77">
        <f>B45+C45+D45+E45</f>
        <v>7126000</v>
      </c>
      <c r="G45" s="77">
        <v>7125814</v>
      </c>
      <c r="H45" s="77">
        <f>G45-F45</f>
        <v>-186</v>
      </c>
      <c r="I45" s="77">
        <v>0</v>
      </c>
      <c r="J45" s="76"/>
    </row>
    <row r="46" spans="1:10">
      <c r="A46" s="104" t="s">
        <v>310</v>
      </c>
      <c r="B46" s="77">
        <v>0</v>
      </c>
      <c r="C46" s="77">
        <v>49100000</v>
      </c>
      <c r="D46" s="77">
        <v>0</v>
      </c>
      <c r="E46" s="77">
        <v>-10730000</v>
      </c>
      <c r="F46" s="77">
        <f>B46+C46+D46+E46</f>
        <v>38370000</v>
      </c>
      <c r="G46" s="77">
        <v>38369784</v>
      </c>
      <c r="H46" s="77">
        <f>G46-F46</f>
        <v>-216</v>
      </c>
      <c r="I46" s="77">
        <v>0</v>
      </c>
      <c r="J46" s="76"/>
    </row>
    <row r="47" spans="1:10">
      <c r="A47" s="45" t="s">
        <v>309</v>
      </c>
      <c r="B47" s="77">
        <v>0</v>
      </c>
      <c r="C47" s="77">
        <v>49100000</v>
      </c>
      <c r="D47" s="77">
        <v>0</v>
      </c>
      <c r="E47" s="77">
        <v>-10730000</v>
      </c>
      <c r="F47" s="77">
        <f>B47+C47+D47+E47</f>
        <v>38370000</v>
      </c>
      <c r="G47" s="77">
        <v>37530604</v>
      </c>
      <c r="H47" s="77">
        <f>G47-F47</f>
        <v>-839396</v>
      </c>
      <c r="I47" s="77">
        <v>0</v>
      </c>
      <c r="J47" s="76"/>
    </row>
    <row r="48" spans="1:10" ht="33">
      <c r="A48" s="45" t="s">
        <v>308</v>
      </c>
      <c r="B48" s="77">
        <v>0</v>
      </c>
      <c r="C48" s="77">
        <v>0</v>
      </c>
      <c r="D48" s="77">
        <v>0</v>
      </c>
      <c r="E48" s="77">
        <v>0</v>
      </c>
      <c r="F48" s="77">
        <f>B48+C48+D48+E48</f>
        <v>0</v>
      </c>
      <c r="G48" s="77">
        <v>839180</v>
      </c>
      <c r="H48" s="77">
        <f>G48-F48</f>
        <v>839180</v>
      </c>
      <c r="I48" s="77">
        <v>0</v>
      </c>
      <c r="J48" s="76"/>
    </row>
    <row r="49" spans="1:10">
      <c r="A49" s="105"/>
      <c r="B49" s="106"/>
      <c r="C49" s="106"/>
      <c r="D49" s="106"/>
      <c r="E49" s="106"/>
      <c r="F49" s="106"/>
      <c r="G49" s="106"/>
      <c r="H49" s="106"/>
      <c r="I49" s="106"/>
      <c r="J49" s="107"/>
    </row>
    <row r="50" spans="1:10" ht="17.25" thickBot="1">
      <c r="A50" s="108" t="s">
        <v>307</v>
      </c>
      <c r="B50" s="95">
        <v>0</v>
      </c>
      <c r="C50" s="95">
        <v>108912000</v>
      </c>
      <c r="D50" s="95">
        <v>67526000</v>
      </c>
      <c r="E50" s="95">
        <v>0</v>
      </c>
      <c r="F50" s="95">
        <f>B50+C50+D50+E50</f>
        <v>176438000</v>
      </c>
      <c r="G50" s="95">
        <v>176430270</v>
      </c>
      <c r="H50" s="95">
        <f>G50-F50</f>
        <v>-7730</v>
      </c>
      <c r="I50" s="95">
        <v>0</v>
      </c>
      <c r="J50" s="109"/>
    </row>
    <row r="52" spans="1:10">
      <c r="A52" s="158"/>
      <c r="B52" s="158"/>
      <c r="C52" s="158"/>
      <c r="D52" s="158"/>
      <c r="E52" s="158"/>
      <c r="F52" s="158"/>
      <c r="G52" s="158"/>
      <c r="H52" s="158"/>
      <c r="I52" s="158"/>
      <c r="J52" s="158"/>
    </row>
  </sheetData>
  <mergeCells count="12">
    <mergeCell ref="A4:A6"/>
    <mergeCell ref="B4:F4"/>
    <mergeCell ref="G4:G6"/>
    <mergeCell ref="H4:H6"/>
    <mergeCell ref="I4:I6"/>
    <mergeCell ref="J4:J6"/>
    <mergeCell ref="B5:B6"/>
    <mergeCell ref="C5:C6"/>
    <mergeCell ref="D5:D6"/>
    <mergeCell ref="E5:E6"/>
    <mergeCell ref="F5:F6"/>
    <mergeCell ref="A52:J52"/>
  </mergeCells>
  <phoneticPr fontId="2" type="noConversion"/>
  <pageMargins left="0.75" right="0.75" top="1" bottom="1" header="0.5" footer="0.5"/>
  <pageSetup paperSize="9" scale="90" orientation="portrait" horizontalDpi="180" verticalDpi="18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71"/>
  <sheetViews>
    <sheetView zoomScale="75" workbookViewId="0"/>
  </sheetViews>
  <sheetFormatPr defaultRowHeight="16.5"/>
  <cols>
    <col min="1" max="1" width="21.5" style="98" customWidth="1"/>
    <col min="2" max="9" width="17.625" style="98" customWidth="1"/>
    <col min="10" max="10" width="24.125" style="98" customWidth="1"/>
    <col min="11" max="256" width="9" style="86"/>
    <col min="257" max="257" width="21.5" style="86" customWidth="1"/>
    <col min="258" max="265" width="17.625" style="86" customWidth="1"/>
    <col min="266" max="266" width="24.125" style="86" customWidth="1"/>
    <col min="267" max="512" width="9" style="86"/>
    <col min="513" max="513" width="21.5" style="86" customWidth="1"/>
    <col min="514" max="521" width="17.625" style="86" customWidth="1"/>
    <col min="522" max="522" width="24.125" style="86" customWidth="1"/>
    <col min="523" max="768" width="9" style="86"/>
    <col min="769" max="769" width="21.5" style="86" customWidth="1"/>
    <col min="770" max="777" width="17.625" style="86" customWidth="1"/>
    <col min="778" max="778" width="24.125" style="86" customWidth="1"/>
    <col min="779" max="1024" width="9" style="86"/>
    <col min="1025" max="1025" width="21.5" style="86" customWidth="1"/>
    <col min="1026" max="1033" width="17.625" style="86" customWidth="1"/>
    <col min="1034" max="1034" width="24.125" style="86" customWidth="1"/>
    <col min="1035" max="1280" width="9" style="86"/>
    <col min="1281" max="1281" width="21.5" style="86" customWidth="1"/>
    <col min="1282" max="1289" width="17.625" style="86" customWidth="1"/>
    <col min="1290" max="1290" width="24.125" style="86" customWidth="1"/>
    <col min="1291" max="1536" width="9" style="86"/>
    <col min="1537" max="1537" width="21.5" style="86" customWidth="1"/>
    <col min="1538" max="1545" width="17.625" style="86" customWidth="1"/>
    <col min="1546" max="1546" width="24.125" style="86" customWidth="1"/>
    <col min="1547" max="1792" width="9" style="86"/>
    <col min="1793" max="1793" width="21.5" style="86" customWidth="1"/>
    <col min="1794" max="1801" width="17.625" style="86" customWidth="1"/>
    <col min="1802" max="1802" width="24.125" style="86" customWidth="1"/>
    <col min="1803" max="2048" width="9" style="86"/>
    <col min="2049" max="2049" width="21.5" style="86" customWidth="1"/>
    <col min="2050" max="2057" width="17.625" style="86" customWidth="1"/>
    <col min="2058" max="2058" width="24.125" style="86" customWidth="1"/>
    <col min="2059" max="2304" width="9" style="86"/>
    <col min="2305" max="2305" width="21.5" style="86" customWidth="1"/>
    <col min="2306" max="2313" width="17.625" style="86" customWidth="1"/>
    <col min="2314" max="2314" width="24.125" style="86" customWidth="1"/>
    <col min="2315" max="2560" width="9" style="86"/>
    <col min="2561" max="2561" width="21.5" style="86" customWidth="1"/>
    <col min="2562" max="2569" width="17.625" style="86" customWidth="1"/>
    <col min="2570" max="2570" width="24.125" style="86" customWidth="1"/>
    <col min="2571" max="2816" width="9" style="86"/>
    <col min="2817" max="2817" width="21.5" style="86" customWidth="1"/>
    <col min="2818" max="2825" width="17.625" style="86" customWidth="1"/>
    <col min="2826" max="2826" width="24.125" style="86" customWidth="1"/>
    <col min="2827" max="3072" width="9" style="86"/>
    <col min="3073" max="3073" width="21.5" style="86" customWidth="1"/>
    <col min="3074" max="3081" width="17.625" style="86" customWidth="1"/>
    <col min="3082" max="3082" width="24.125" style="86" customWidth="1"/>
    <col min="3083" max="3328" width="9" style="86"/>
    <col min="3329" max="3329" width="21.5" style="86" customWidth="1"/>
    <col min="3330" max="3337" width="17.625" style="86" customWidth="1"/>
    <col min="3338" max="3338" width="24.125" style="86" customWidth="1"/>
    <col min="3339" max="3584" width="9" style="86"/>
    <col min="3585" max="3585" width="21.5" style="86" customWidth="1"/>
    <col min="3586" max="3593" width="17.625" style="86" customWidth="1"/>
    <col min="3594" max="3594" width="24.125" style="86" customWidth="1"/>
    <col min="3595" max="3840" width="9" style="86"/>
    <col min="3841" max="3841" width="21.5" style="86" customWidth="1"/>
    <col min="3842" max="3849" width="17.625" style="86" customWidth="1"/>
    <col min="3850" max="3850" width="24.125" style="86" customWidth="1"/>
    <col min="3851" max="4096" width="9" style="86"/>
    <col min="4097" max="4097" width="21.5" style="86" customWidth="1"/>
    <col min="4098" max="4105" width="17.625" style="86" customWidth="1"/>
    <col min="4106" max="4106" width="24.125" style="86" customWidth="1"/>
    <col min="4107" max="4352" width="9" style="86"/>
    <col min="4353" max="4353" width="21.5" style="86" customWidth="1"/>
    <col min="4354" max="4361" width="17.625" style="86" customWidth="1"/>
    <col min="4362" max="4362" width="24.125" style="86" customWidth="1"/>
    <col min="4363" max="4608" width="9" style="86"/>
    <col min="4609" max="4609" width="21.5" style="86" customWidth="1"/>
    <col min="4610" max="4617" width="17.625" style="86" customWidth="1"/>
    <col min="4618" max="4618" width="24.125" style="86" customWidth="1"/>
    <col min="4619" max="4864" width="9" style="86"/>
    <col min="4865" max="4865" width="21.5" style="86" customWidth="1"/>
    <col min="4866" max="4873" width="17.625" style="86" customWidth="1"/>
    <col min="4874" max="4874" width="24.125" style="86" customWidth="1"/>
    <col min="4875" max="5120" width="9" style="86"/>
    <col min="5121" max="5121" width="21.5" style="86" customWidth="1"/>
    <col min="5122" max="5129" width="17.625" style="86" customWidth="1"/>
    <col min="5130" max="5130" width="24.125" style="86" customWidth="1"/>
    <col min="5131" max="5376" width="9" style="86"/>
    <col min="5377" max="5377" width="21.5" style="86" customWidth="1"/>
    <col min="5378" max="5385" width="17.625" style="86" customWidth="1"/>
    <col min="5386" max="5386" width="24.125" style="86" customWidth="1"/>
    <col min="5387" max="5632" width="9" style="86"/>
    <col min="5633" max="5633" width="21.5" style="86" customWidth="1"/>
    <col min="5634" max="5641" width="17.625" style="86" customWidth="1"/>
    <col min="5642" max="5642" width="24.125" style="86" customWidth="1"/>
    <col min="5643" max="5888" width="9" style="86"/>
    <col min="5889" max="5889" width="21.5" style="86" customWidth="1"/>
    <col min="5890" max="5897" width="17.625" style="86" customWidth="1"/>
    <col min="5898" max="5898" width="24.125" style="86" customWidth="1"/>
    <col min="5899" max="6144" width="9" style="86"/>
    <col min="6145" max="6145" width="21.5" style="86" customWidth="1"/>
    <col min="6146" max="6153" width="17.625" style="86" customWidth="1"/>
    <col min="6154" max="6154" width="24.125" style="86" customWidth="1"/>
    <col min="6155" max="6400" width="9" style="86"/>
    <col min="6401" max="6401" width="21.5" style="86" customWidth="1"/>
    <col min="6402" max="6409" width="17.625" style="86" customWidth="1"/>
    <col min="6410" max="6410" width="24.125" style="86" customWidth="1"/>
    <col min="6411" max="6656" width="9" style="86"/>
    <col min="6657" max="6657" width="21.5" style="86" customWidth="1"/>
    <col min="6658" max="6665" width="17.625" style="86" customWidth="1"/>
    <col min="6666" max="6666" width="24.125" style="86" customWidth="1"/>
    <col min="6667" max="6912" width="9" style="86"/>
    <col min="6913" max="6913" width="21.5" style="86" customWidth="1"/>
    <col min="6914" max="6921" width="17.625" style="86" customWidth="1"/>
    <col min="6922" max="6922" width="24.125" style="86" customWidth="1"/>
    <col min="6923" max="7168" width="9" style="86"/>
    <col min="7169" max="7169" width="21.5" style="86" customWidth="1"/>
    <col min="7170" max="7177" width="17.625" style="86" customWidth="1"/>
    <col min="7178" max="7178" width="24.125" style="86" customWidth="1"/>
    <col min="7179" max="7424" width="9" style="86"/>
    <col min="7425" max="7425" width="21.5" style="86" customWidth="1"/>
    <col min="7426" max="7433" width="17.625" style="86" customWidth="1"/>
    <col min="7434" max="7434" width="24.125" style="86" customWidth="1"/>
    <col min="7435" max="7680" width="9" style="86"/>
    <col min="7681" max="7681" width="21.5" style="86" customWidth="1"/>
    <col min="7682" max="7689" width="17.625" style="86" customWidth="1"/>
    <col min="7690" max="7690" width="24.125" style="86" customWidth="1"/>
    <col min="7691" max="7936" width="9" style="86"/>
    <col min="7937" max="7937" width="21.5" style="86" customWidth="1"/>
    <col min="7938" max="7945" width="17.625" style="86" customWidth="1"/>
    <col min="7946" max="7946" width="24.125" style="86" customWidth="1"/>
    <col min="7947" max="8192" width="9" style="86"/>
    <col min="8193" max="8193" width="21.5" style="86" customWidth="1"/>
    <col min="8194" max="8201" width="17.625" style="86" customWidth="1"/>
    <col min="8202" max="8202" width="24.125" style="86" customWidth="1"/>
    <col min="8203" max="8448" width="9" style="86"/>
    <col min="8449" max="8449" width="21.5" style="86" customWidth="1"/>
    <col min="8450" max="8457" width="17.625" style="86" customWidth="1"/>
    <col min="8458" max="8458" width="24.125" style="86" customWidth="1"/>
    <col min="8459" max="8704" width="9" style="86"/>
    <col min="8705" max="8705" width="21.5" style="86" customWidth="1"/>
    <col min="8706" max="8713" width="17.625" style="86" customWidth="1"/>
    <col min="8714" max="8714" width="24.125" style="86" customWidth="1"/>
    <col min="8715" max="8960" width="9" style="86"/>
    <col min="8961" max="8961" width="21.5" style="86" customWidth="1"/>
    <col min="8962" max="8969" width="17.625" style="86" customWidth="1"/>
    <col min="8970" max="8970" width="24.125" style="86" customWidth="1"/>
    <col min="8971" max="9216" width="9" style="86"/>
    <col min="9217" max="9217" width="21.5" style="86" customWidth="1"/>
    <col min="9218" max="9225" width="17.625" style="86" customWidth="1"/>
    <col min="9226" max="9226" width="24.125" style="86" customWidth="1"/>
    <col min="9227" max="9472" width="9" style="86"/>
    <col min="9473" max="9473" width="21.5" style="86" customWidth="1"/>
    <col min="9474" max="9481" width="17.625" style="86" customWidth="1"/>
    <col min="9482" max="9482" width="24.125" style="86" customWidth="1"/>
    <col min="9483" max="9728" width="9" style="86"/>
    <col min="9729" max="9729" width="21.5" style="86" customWidth="1"/>
    <col min="9730" max="9737" width="17.625" style="86" customWidth="1"/>
    <col min="9738" max="9738" width="24.125" style="86" customWidth="1"/>
    <col min="9739" max="9984" width="9" style="86"/>
    <col min="9985" max="9985" width="21.5" style="86" customWidth="1"/>
    <col min="9986" max="9993" width="17.625" style="86" customWidth="1"/>
    <col min="9994" max="9994" width="24.125" style="86" customWidth="1"/>
    <col min="9995" max="10240" width="9" style="86"/>
    <col min="10241" max="10241" width="21.5" style="86" customWidth="1"/>
    <col min="10242" max="10249" width="17.625" style="86" customWidth="1"/>
    <col min="10250" max="10250" width="24.125" style="86" customWidth="1"/>
    <col min="10251" max="10496" width="9" style="86"/>
    <col min="10497" max="10497" width="21.5" style="86" customWidth="1"/>
    <col min="10498" max="10505" width="17.625" style="86" customWidth="1"/>
    <col min="10506" max="10506" width="24.125" style="86" customWidth="1"/>
    <col min="10507" max="10752" width="9" style="86"/>
    <col min="10753" max="10753" width="21.5" style="86" customWidth="1"/>
    <col min="10754" max="10761" width="17.625" style="86" customWidth="1"/>
    <col min="10762" max="10762" width="24.125" style="86" customWidth="1"/>
    <col min="10763" max="11008" width="9" style="86"/>
    <col min="11009" max="11009" width="21.5" style="86" customWidth="1"/>
    <col min="11010" max="11017" width="17.625" style="86" customWidth="1"/>
    <col min="11018" max="11018" width="24.125" style="86" customWidth="1"/>
    <col min="11019" max="11264" width="9" style="86"/>
    <col min="11265" max="11265" width="21.5" style="86" customWidth="1"/>
    <col min="11266" max="11273" width="17.625" style="86" customWidth="1"/>
    <col min="11274" max="11274" width="24.125" style="86" customWidth="1"/>
    <col min="11275" max="11520" width="9" style="86"/>
    <col min="11521" max="11521" width="21.5" style="86" customWidth="1"/>
    <col min="11522" max="11529" width="17.625" style="86" customWidth="1"/>
    <col min="11530" max="11530" width="24.125" style="86" customWidth="1"/>
    <col min="11531" max="11776" width="9" style="86"/>
    <col min="11777" max="11777" width="21.5" style="86" customWidth="1"/>
    <col min="11778" max="11785" width="17.625" style="86" customWidth="1"/>
    <col min="11786" max="11786" width="24.125" style="86" customWidth="1"/>
    <col min="11787" max="12032" width="9" style="86"/>
    <col min="12033" max="12033" width="21.5" style="86" customWidth="1"/>
    <col min="12034" max="12041" width="17.625" style="86" customWidth="1"/>
    <col min="12042" max="12042" width="24.125" style="86" customWidth="1"/>
    <col min="12043" max="12288" width="9" style="86"/>
    <col min="12289" max="12289" width="21.5" style="86" customWidth="1"/>
    <col min="12290" max="12297" width="17.625" style="86" customWidth="1"/>
    <col min="12298" max="12298" width="24.125" style="86" customWidth="1"/>
    <col min="12299" max="12544" width="9" style="86"/>
    <col min="12545" max="12545" width="21.5" style="86" customWidth="1"/>
    <col min="12546" max="12553" width="17.625" style="86" customWidth="1"/>
    <col min="12554" max="12554" width="24.125" style="86" customWidth="1"/>
    <col min="12555" max="12800" width="9" style="86"/>
    <col min="12801" max="12801" width="21.5" style="86" customWidth="1"/>
    <col min="12802" max="12809" width="17.625" style="86" customWidth="1"/>
    <col min="12810" max="12810" width="24.125" style="86" customWidth="1"/>
    <col min="12811" max="13056" width="9" style="86"/>
    <col min="13057" max="13057" width="21.5" style="86" customWidth="1"/>
    <col min="13058" max="13065" width="17.625" style="86" customWidth="1"/>
    <col min="13066" max="13066" width="24.125" style="86" customWidth="1"/>
    <col min="13067" max="13312" width="9" style="86"/>
    <col min="13313" max="13313" width="21.5" style="86" customWidth="1"/>
    <col min="13314" max="13321" width="17.625" style="86" customWidth="1"/>
    <col min="13322" max="13322" width="24.125" style="86" customWidth="1"/>
    <col min="13323" max="13568" width="9" style="86"/>
    <col min="13569" max="13569" width="21.5" style="86" customWidth="1"/>
    <col min="13570" max="13577" width="17.625" style="86" customWidth="1"/>
    <col min="13578" max="13578" width="24.125" style="86" customWidth="1"/>
    <col min="13579" max="13824" width="9" style="86"/>
    <col min="13825" max="13825" width="21.5" style="86" customWidth="1"/>
    <col min="13826" max="13833" width="17.625" style="86" customWidth="1"/>
    <col min="13834" max="13834" width="24.125" style="86" customWidth="1"/>
    <col min="13835" max="14080" width="9" style="86"/>
    <col min="14081" max="14081" width="21.5" style="86" customWidth="1"/>
    <col min="14082" max="14089" width="17.625" style="86" customWidth="1"/>
    <col min="14090" max="14090" width="24.125" style="86" customWidth="1"/>
    <col min="14091" max="14336" width="9" style="86"/>
    <col min="14337" max="14337" width="21.5" style="86" customWidth="1"/>
    <col min="14338" max="14345" width="17.625" style="86" customWidth="1"/>
    <col min="14346" max="14346" width="24.125" style="86" customWidth="1"/>
    <col min="14347" max="14592" width="9" style="86"/>
    <col min="14593" max="14593" width="21.5" style="86" customWidth="1"/>
    <col min="14594" max="14601" width="17.625" style="86" customWidth="1"/>
    <col min="14602" max="14602" width="24.125" style="86" customWidth="1"/>
    <col min="14603" max="14848" width="9" style="86"/>
    <col min="14849" max="14849" width="21.5" style="86" customWidth="1"/>
    <col min="14850" max="14857" width="17.625" style="86" customWidth="1"/>
    <col min="14858" max="14858" width="24.125" style="86" customWidth="1"/>
    <col min="14859" max="15104" width="9" style="86"/>
    <col min="15105" max="15105" width="21.5" style="86" customWidth="1"/>
    <col min="15106" max="15113" width="17.625" style="86" customWidth="1"/>
    <col min="15114" max="15114" width="24.125" style="86" customWidth="1"/>
    <col min="15115" max="15360" width="9" style="86"/>
    <col min="15361" max="15361" width="21.5" style="86" customWidth="1"/>
    <col min="15362" max="15369" width="17.625" style="86" customWidth="1"/>
    <col min="15370" max="15370" width="24.125" style="86" customWidth="1"/>
    <col min="15371" max="15616" width="9" style="86"/>
    <col min="15617" max="15617" width="21.5" style="86" customWidth="1"/>
    <col min="15618" max="15625" width="17.625" style="86" customWidth="1"/>
    <col min="15626" max="15626" width="24.125" style="86" customWidth="1"/>
    <col min="15627" max="15872" width="9" style="86"/>
    <col min="15873" max="15873" width="21.5" style="86" customWidth="1"/>
    <col min="15874" max="15881" width="17.625" style="86" customWidth="1"/>
    <col min="15882" max="15882" width="24.125" style="86" customWidth="1"/>
    <col min="15883" max="16128" width="9" style="86"/>
    <col min="16129" max="16129" width="21.5" style="86" customWidth="1"/>
    <col min="16130" max="16137" width="17.625" style="86" customWidth="1"/>
    <col min="16138" max="16138" width="24.125" style="86" customWidth="1"/>
    <col min="16139" max="16384" width="9" style="86"/>
  </cols>
  <sheetData>
    <row r="1" spans="1:10" ht="21">
      <c r="A1" s="100"/>
      <c r="B1" s="100"/>
      <c r="C1" s="7" t="s">
        <v>482</v>
      </c>
      <c r="D1" s="100"/>
      <c r="E1" s="100"/>
      <c r="F1" s="100"/>
      <c r="G1" s="100"/>
      <c r="H1" s="100"/>
      <c r="I1" s="100"/>
      <c r="J1" s="100"/>
    </row>
    <row r="2" spans="1:10" ht="21">
      <c r="A2" s="100"/>
      <c r="B2" s="100"/>
      <c r="C2" s="8" t="s">
        <v>509</v>
      </c>
      <c r="D2" s="100"/>
      <c r="E2" s="3"/>
      <c r="F2" s="3"/>
      <c r="G2" s="100"/>
      <c r="H2" s="100"/>
      <c r="I2" s="100"/>
      <c r="J2" s="100"/>
    </row>
    <row r="3" spans="1:10" ht="17.25" thickBot="1">
      <c r="A3" s="6"/>
      <c r="B3" s="9"/>
      <c r="C3" s="71" t="s">
        <v>624</v>
      </c>
      <c r="D3" s="9"/>
      <c r="E3" s="71"/>
      <c r="F3" s="71"/>
      <c r="G3" s="9"/>
      <c r="H3" s="9"/>
      <c r="I3" s="9"/>
      <c r="J3" s="2" t="s">
        <v>429</v>
      </c>
    </row>
    <row r="4" spans="1:10">
      <c r="A4" s="143" t="s">
        <v>460</v>
      </c>
      <c r="B4" s="159" t="s">
        <v>510</v>
      </c>
      <c r="C4" s="159"/>
      <c r="D4" s="159"/>
      <c r="E4" s="159"/>
      <c r="F4" s="159"/>
      <c r="G4" s="159" t="s">
        <v>462</v>
      </c>
      <c r="H4" s="159" t="s">
        <v>511</v>
      </c>
      <c r="I4" s="159" t="s">
        <v>512</v>
      </c>
      <c r="J4" s="160" t="s">
        <v>464</v>
      </c>
    </row>
    <row r="5" spans="1:10">
      <c r="A5" s="187"/>
      <c r="B5" s="196" t="s">
        <v>513</v>
      </c>
      <c r="C5" s="196" t="s">
        <v>514</v>
      </c>
      <c r="D5" s="197" t="s">
        <v>515</v>
      </c>
      <c r="E5" s="196" t="s">
        <v>516</v>
      </c>
      <c r="F5" s="196" t="s">
        <v>517</v>
      </c>
      <c r="G5" s="196"/>
      <c r="H5" s="196"/>
      <c r="I5" s="196"/>
      <c r="J5" s="199"/>
    </row>
    <row r="6" spans="1:10" ht="17.25" thickBot="1">
      <c r="A6" s="145"/>
      <c r="B6" s="161"/>
      <c r="C6" s="161"/>
      <c r="D6" s="166"/>
      <c r="E6" s="161"/>
      <c r="F6" s="161"/>
      <c r="G6" s="161"/>
      <c r="H6" s="161"/>
      <c r="I6" s="161"/>
      <c r="J6" s="164"/>
    </row>
    <row r="7" spans="1:10">
      <c r="A7" s="101" t="s">
        <v>318</v>
      </c>
      <c r="B7" s="102">
        <v>0</v>
      </c>
      <c r="C7" s="102">
        <v>187889000</v>
      </c>
      <c r="D7" s="102">
        <v>67526000</v>
      </c>
      <c r="E7" s="102">
        <v>0</v>
      </c>
      <c r="F7" s="102">
        <f>B7+C7+D7+E7</f>
        <v>255415000</v>
      </c>
      <c r="G7" s="102">
        <v>248686195</v>
      </c>
      <c r="H7" s="102">
        <f>G7-F7</f>
        <v>-6728805</v>
      </c>
      <c r="I7" s="102">
        <v>0</v>
      </c>
      <c r="J7" s="103"/>
    </row>
    <row r="8" spans="1:10">
      <c r="A8" s="104" t="s">
        <v>321</v>
      </c>
      <c r="B8" s="77">
        <v>0</v>
      </c>
      <c r="C8" s="77">
        <v>0</v>
      </c>
      <c r="D8" s="77">
        <v>0</v>
      </c>
      <c r="E8" s="77">
        <v>1291000</v>
      </c>
      <c r="F8" s="77">
        <f>B8+C8+D8+E8</f>
        <v>1291000</v>
      </c>
      <c r="G8" s="77">
        <v>1290651</v>
      </c>
      <c r="H8" s="77">
        <f>G8-F8</f>
        <v>-349</v>
      </c>
      <c r="I8" s="77">
        <v>0</v>
      </c>
      <c r="J8" s="76"/>
    </row>
    <row r="9" spans="1:10">
      <c r="A9" s="45" t="s">
        <v>320</v>
      </c>
      <c r="B9" s="77">
        <v>0</v>
      </c>
      <c r="C9" s="77">
        <v>0</v>
      </c>
      <c r="D9" s="77">
        <v>0</v>
      </c>
      <c r="E9" s="77">
        <v>1291000</v>
      </c>
      <c r="F9" s="77">
        <f>B9+C9+D9+E9</f>
        <v>1291000</v>
      </c>
      <c r="G9" s="77">
        <v>1290651</v>
      </c>
      <c r="H9" s="77">
        <f>G9-F9</f>
        <v>-349</v>
      </c>
      <c r="I9" s="77">
        <v>0</v>
      </c>
      <c r="J9" s="76"/>
    </row>
    <row r="10" spans="1:10">
      <c r="A10" s="104" t="s">
        <v>317</v>
      </c>
      <c r="B10" s="77">
        <v>0</v>
      </c>
      <c r="C10" s="77">
        <v>0</v>
      </c>
      <c r="D10" s="77">
        <v>0</v>
      </c>
      <c r="E10" s="77">
        <v>700000</v>
      </c>
      <c r="F10" s="77">
        <f>B10+C10+D10+E10</f>
        <v>700000</v>
      </c>
      <c r="G10" s="77">
        <v>693770</v>
      </c>
      <c r="H10" s="77">
        <f>G10-F10</f>
        <v>-6230</v>
      </c>
      <c r="I10" s="77">
        <v>0</v>
      </c>
      <c r="J10" s="76"/>
    </row>
    <row r="11" spans="1:10">
      <c r="A11" s="45" t="s">
        <v>316</v>
      </c>
      <c r="B11" s="77">
        <v>0</v>
      </c>
      <c r="C11" s="77">
        <v>0</v>
      </c>
      <c r="D11" s="77">
        <v>0</v>
      </c>
      <c r="E11" s="77">
        <v>700000</v>
      </c>
      <c r="F11" s="77">
        <f>B11+C11+D11+E11</f>
        <v>700000</v>
      </c>
      <c r="G11" s="77">
        <v>693770</v>
      </c>
      <c r="H11" s="77">
        <f>G11-F11</f>
        <v>-6230</v>
      </c>
      <c r="I11" s="77">
        <v>0</v>
      </c>
      <c r="J11" s="76"/>
    </row>
    <row r="12" spans="1:10" ht="33.75">
      <c r="A12" s="104" t="s">
        <v>315</v>
      </c>
      <c r="B12" s="77">
        <v>0</v>
      </c>
      <c r="C12" s="77">
        <v>112887000</v>
      </c>
      <c r="D12" s="77">
        <v>67526000</v>
      </c>
      <c r="E12" s="77">
        <v>4113000</v>
      </c>
      <c r="F12" s="77">
        <f>B12+C12+D12+E12</f>
        <v>184526000</v>
      </c>
      <c r="G12" s="77">
        <v>181191098</v>
      </c>
      <c r="H12" s="77">
        <f>G12-F12</f>
        <v>-3334902</v>
      </c>
      <c r="I12" s="77">
        <v>0</v>
      </c>
      <c r="J12" s="76" t="s">
        <v>626</v>
      </c>
    </row>
    <row r="13" spans="1:10">
      <c r="A13" s="45" t="s">
        <v>314</v>
      </c>
      <c r="B13" s="77">
        <v>0</v>
      </c>
      <c r="C13" s="77">
        <v>112887000</v>
      </c>
      <c r="D13" s="77">
        <v>67526000</v>
      </c>
      <c r="E13" s="77">
        <v>4113000</v>
      </c>
      <c r="F13" s="77">
        <f>B13+C13+D13+E13</f>
        <v>184526000</v>
      </c>
      <c r="G13" s="77">
        <v>181190576</v>
      </c>
      <c r="H13" s="77">
        <f>G13-F13</f>
        <v>-3335424</v>
      </c>
      <c r="I13" s="77">
        <v>0</v>
      </c>
      <c r="J13" s="76"/>
    </row>
    <row r="14" spans="1:10" ht="33">
      <c r="A14" s="45" t="s">
        <v>313</v>
      </c>
      <c r="B14" s="77">
        <v>0</v>
      </c>
      <c r="C14" s="77">
        <v>0</v>
      </c>
      <c r="D14" s="77">
        <v>0</v>
      </c>
      <c r="E14" s="77">
        <v>0</v>
      </c>
      <c r="F14" s="77">
        <f>B14+C14+D14+E14</f>
        <v>0</v>
      </c>
      <c r="G14" s="77">
        <v>522</v>
      </c>
      <c r="H14" s="77">
        <f>G14-F14</f>
        <v>522</v>
      </c>
      <c r="I14" s="77">
        <v>0</v>
      </c>
      <c r="J14" s="76"/>
    </row>
    <row r="15" spans="1:10">
      <c r="A15" s="104" t="s">
        <v>312</v>
      </c>
      <c r="B15" s="77">
        <v>0</v>
      </c>
      <c r="C15" s="77">
        <v>5104000</v>
      </c>
      <c r="D15" s="77">
        <v>0</v>
      </c>
      <c r="E15" s="77">
        <v>4626000</v>
      </c>
      <c r="F15" s="77">
        <f>B15+C15+D15+E15</f>
        <v>9730000</v>
      </c>
      <c r="G15" s="77">
        <v>7745467</v>
      </c>
      <c r="H15" s="77">
        <f>G15-F15</f>
        <v>-1984533</v>
      </c>
      <c r="I15" s="77">
        <v>0</v>
      </c>
      <c r="J15" s="76"/>
    </row>
    <row r="16" spans="1:10">
      <c r="A16" s="45" t="s">
        <v>311</v>
      </c>
      <c r="B16" s="77">
        <v>0</v>
      </c>
      <c r="C16" s="77">
        <v>5104000</v>
      </c>
      <c r="D16" s="77">
        <v>0</v>
      </c>
      <c r="E16" s="77">
        <v>4626000</v>
      </c>
      <c r="F16" s="77">
        <f>B16+C16+D16+E16</f>
        <v>9730000</v>
      </c>
      <c r="G16" s="77">
        <v>7745467</v>
      </c>
      <c r="H16" s="77">
        <f>G16-F16</f>
        <v>-1984533</v>
      </c>
      <c r="I16" s="77">
        <v>0</v>
      </c>
      <c r="J16" s="76"/>
    </row>
    <row r="17" spans="1:10">
      <c r="A17" s="104" t="s">
        <v>310</v>
      </c>
      <c r="B17" s="77">
        <v>0</v>
      </c>
      <c r="C17" s="77">
        <v>69898000</v>
      </c>
      <c r="D17" s="77">
        <v>0</v>
      </c>
      <c r="E17" s="77">
        <v>-10730000</v>
      </c>
      <c r="F17" s="77">
        <f>B17+C17+D17+E17</f>
        <v>59168000</v>
      </c>
      <c r="G17" s="77">
        <v>57765209</v>
      </c>
      <c r="H17" s="77">
        <f>G17-F17</f>
        <v>-1402791</v>
      </c>
      <c r="I17" s="77">
        <v>0</v>
      </c>
      <c r="J17" s="76"/>
    </row>
    <row r="18" spans="1:10">
      <c r="A18" s="45" t="s">
        <v>309</v>
      </c>
      <c r="B18" s="77">
        <v>0</v>
      </c>
      <c r="C18" s="77">
        <v>69898000</v>
      </c>
      <c r="D18" s="77">
        <v>0</v>
      </c>
      <c r="E18" s="77">
        <v>-10730000</v>
      </c>
      <c r="F18" s="77">
        <f>B18+C18+D18+E18</f>
        <v>59168000</v>
      </c>
      <c r="G18" s="77">
        <v>56880759</v>
      </c>
      <c r="H18" s="77">
        <f>G18-F18</f>
        <v>-2287241</v>
      </c>
      <c r="I18" s="77">
        <v>0</v>
      </c>
      <c r="J18" s="76"/>
    </row>
    <row r="19" spans="1:10" ht="33">
      <c r="A19" s="45" t="s">
        <v>308</v>
      </c>
      <c r="B19" s="77">
        <v>0</v>
      </c>
      <c r="C19" s="77">
        <v>0</v>
      </c>
      <c r="D19" s="77">
        <v>0</v>
      </c>
      <c r="E19" s="77">
        <v>0</v>
      </c>
      <c r="F19" s="77">
        <f>B19+C19+D19+E19</f>
        <v>0</v>
      </c>
      <c r="G19" s="77">
        <v>884450</v>
      </c>
      <c r="H19" s="77">
        <f>G19-F19</f>
        <v>884450</v>
      </c>
      <c r="I19" s="77">
        <v>0</v>
      </c>
      <c r="J19" s="76"/>
    </row>
    <row r="20" spans="1:10">
      <c r="A20" s="105"/>
      <c r="B20" s="106"/>
      <c r="C20" s="106"/>
      <c r="D20" s="106"/>
      <c r="E20" s="106"/>
      <c r="F20" s="106"/>
      <c r="G20" s="106"/>
      <c r="H20" s="106"/>
      <c r="I20" s="106"/>
      <c r="J20" s="107"/>
    </row>
    <row r="21" spans="1:10">
      <c r="A21" s="104" t="s">
        <v>323</v>
      </c>
      <c r="B21" s="77">
        <v>0</v>
      </c>
      <c r="C21" s="77">
        <v>10000000</v>
      </c>
      <c r="D21" s="77">
        <v>0</v>
      </c>
      <c r="E21" s="77">
        <v>0</v>
      </c>
      <c r="F21" s="77">
        <f>B21+C21+D21+E21</f>
        <v>10000000</v>
      </c>
      <c r="G21" s="77">
        <v>10502145</v>
      </c>
      <c r="H21" s="77">
        <f>G21-F21</f>
        <v>502145</v>
      </c>
      <c r="I21" s="77">
        <v>0</v>
      </c>
      <c r="J21" s="76"/>
    </row>
    <row r="22" spans="1:10">
      <c r="A22" s="104" t="s">
        <v>315</v>
      </c>
      <c r="B22" s="77">
        <v>0</v>
      </c>
      <c r="C22" s="77">
        <v>10000000</v>
      </c>
      <c r="D22" s="77">
        <v>0</v>
      </c>
      <c r="E22" s="77">
        <v>0</v>
      </c>
      <c r="F22" s="77">
        <f>B22+C22+D22+E22</f>
        <v>10000000</v>
      </c>
      <c r="G22" s="77">
        <v>3726343</v>
      </c>
      <c r="H22" s="77">
        <f>G22-F22</f>
        <v>-6273657</v>
      </c>
      <c r="I22" s="77">
        <v>0</v>
      </c>
      <c r="J22" s="76"/>
    </row>
    <row r="23" spans="1:10" ht="101.25">
      <c r="A23" s="45" t="s">
        <v>314</v>
      </c>
      <c r="B23" s="77">
        <v>0</v>
      </c>
      <c r="C23" s="77">
        <v>10000000</v>
      </c>
      <c r="D23" s="77">
        <v>0</v>
      </c>
      <c r="E23" s="77">
        <v>0</v>
      </c>
      <c r="F23" s="77">
        <f>B23+C23+D23+E23</f>
        <v>10000000</v>
      </c>
      <c r="G23" s="77">
        <v>3726343</v>
      </c>
      <c r="H23" s="77">
        <f>G23-F23</f>
        <v>-6273657</v>
      </c>
      <c r="I23" s="77">
        <v>0</v>
      </c>
      <c r="J23" s="76" t="s">
        <v>627</v>
      </c>
    </row>
    <row r="24" spans="1:10">
      <c r="A24" s="104" t="s">
        <v>312</v>
      </c>
      <c r="B24" s="77">
        <v>0</v>
      </c>
      <c r="C24" s="77">
        <v>0</v>
      </c>
      <c r="D24" s="77">
        <v>0</v>
      </c>
      <c r="E24" s="77">
        <v>0</v>
      </c>
      <c r="F24" s="77">
        <f>B24+C24+D24+E24</f>
        <v>0</v>
      </c>
      <c r="G24" s="77">
        <v>1140000</v>
      </c>
      <c r="H24" s="77">
        <f>G24-F24</f>
        <v>1140000</v>
      </c>
      <c r="I24" s="77">
        <v>0</v>
      </c>
      <c r="J24" s="76"/>
    </row>
    <row r="25" spans="1:10">
      <c r="A25" s="45" t="s">
        <v>311</v>
      </c>
      <c r="B25" s="77">
        <v>0</v>
      </c>
      <c r="C25" s="77">
        <v>0</v>
      </c>
      <c r="D25" s="77">
        <v>0</v>
      </c>
      <c r="E25" s="77">
        <v>0</v>
      </c>
      <c r="F25" s="77">
        <f>B25+C25+D25+E25</f>
        <v>0</v>
      </c>
      <c r="G25" s="77">
        <v>1140000</v>
      </c>
      <c r="H25" s="77">
        <f>G25-F25</f>
        <v>1140000</v>
      </c>
      <c r="I25" s="77">
        <v>0</v>
      </c>
      <c r="J25" s="76"/>
    </row>
    <row r="26" spans="1:10">
      <c r="A26" s="104" t="s">
        <v>310</v>
      </c>
      <c r="B26" s="77">
        <v>0</v>
      </c>
      <c r="C26" s="77">
        <v>0</v>
      </c>
      <c r="D26" s="77">
        <v>0</v>
      </c>
      <c r="E26" s="77">
        <v>0</v>
      </c>
      <c r="F26" s="77">
        <f>B26+C26+D26+E26</f>
        <v>0</v>
      </c>
      <c r="G26" s="77">
        <v>5635802</v>
      </c>
      <c r="H26" s="77">
        <f>G26-F26</f>
        <v>5635802</v>
      </c>
      <c r="I26" s="77">
        <v>0</v>
      </c>
      <c r="J26" s="76"/>
    </row>
    <row r="27" spans="1:10" ht="33.75">
      <c r="A27" s="45" t="s">
        <v>309</v>
      </c>
      <c r="B27" s="77">
        <v>0</v>
      </c>
      <c r="C27" s="77">
        <v>0</v>
      </c>
      <c r="D27" s="77">
        <v>0</v>
      </c>
      <c r="E27" s="77">
        <v>0</v>
      </c>
      <c r="F27" s="77">
        <f>B27+C27+D27+E27</f>
        <v>0</v>
      </c>
      <c r="G27" s="77">
        <v>5635802</v>
      </c>
      <c r="H27" s="77">
        <f>G27-F27</f>
        <v>5635802</v>
      </c>
      <c r="I27" s="77">
        <v>0</v>
      </c>
      <c r="J27" s="76" t="s">
        <v>628</v>
      </c>
    </row>
    <row r="28" spans="1:10">
      <c r="A28" s="104" t="s">
        <v>307</v>
      </c>
      <c r="B28" s="77">
        <v>0</v>
      </c>
      <c r="C28" s="77">
        <v>197889000</v>
      </c>
      <c r="D28" s="77">
        <v>67526000</v>
      </c>
      <c r="E28" s="77">
        <v>0</v>
      </c>
      <c r="F28" s="77">
        <f>B28+C28+D28+E28</f>
        <v>265415000</v>
      </c>
      <c r="G28" s="77">
        <v>259188340</v>
      </c>
      <c r="H28" s="77">
        <f>G28-F28</f>
        <v>-6226660</v>
      </c>
      <c r="I28" s="77">
        <v>0</v>
      </c>
      <c r="J28" s="76"/>
    </row>
    <row r="29" spans="1:10">
      <c r="A29" s="105"/>
      <c r="B29" s="106"/>
      <c r="C29" s="106"/>
      <c r="D29" s="106"/>
      <c r="E29" s="106"/>
      <c r="F29" s="106"/>
      <c r="G29" s="106"/>
      <c r="H29" s="106"/>
      <c r="I29" s="106"/>
      <c r="J29" s="107"/>
    </row>
    <row r="30" spans="1:10">
      <c r="A30" s="104" t="s">
        <v>322</v>
      </c>
      <c r="B30" s="77"/>
      <c r="C30" s="77"/>
      <c r="D30" s="77"/>
      <c r="E30" s="77"/>
      <c r="F30" s="77"/>
      <c r="G30" s="77"/>
      <c r="H30" s="77"/>
      <c r="I30" s="77"/>
      <c r="J30" s="76"/>
    </row>
    <row r="31" spans="1:10">
      <c r="A31" s="104" t="s">
        <v>318</v>
      </c>
      <c r="B31" s="77">
        <v>0</v>
      </c>
      <c r="C31" s="77">
        <v>78977000</v>
      </c>
      <c r="D31" s="77">
        <v>0</v>
      </c>
      <c r="E31" s="77">
        <v>0</v>
      </c>
      <c r="F31" s="77">
        <f>B31+C31+D31+E31</f>
        <v>78977000</v>
      </c>
      <c r="G31" s="77">
        <v>72255925</v>
      </c>
      <c r="H31" s="77">
        <f>G31-F31</f>
        <v>-6721075</v>
      </c>
      <c r="I31" s="77">
        <v>0</v>
      </c>
      <c r="J31" s="76"/>
    </row>
    <row r="32" spans="1:10">
      <c r="A32" s="104" t="s">
        <v>315</v>
      </c>
      <c r="B32" s="77">
        <v>0</v>
      </c>
      <c r="C32" s="77">
        <v>55575000</v>
      </c>
      <c r="D32" s="77">
        <v>0</v>
      </c>
      <c r="E32" s="77">
        <v>0</v>
      </c>
      <c r="F32" s="77">
        <f>B32+C32+D32+E32</f>
        <v>55575000</v>
      </c>
      <c r="G32" s="77">
        <v>52240847</v>
      </c>
      <c r="H32" s="77">
        <f>G32-F32</f>
        <v>-3334153</v>
      </c>
      <c r="I32" s="77">
        <v>0</v>
      </c>
      <c r="J32" s="76"/>
    </row>
    <row r="33" spans="1:10">
      <c r="A33" s="45" t="s">
        <v>314</v>
      </c>
      <c r="B33" s="77">
        <v>0</v>
      </c>
      <c r="C33" s="77">
        <v>55575000</v>
      </c>
      <c r="D33" s="77">
        <v>0</v>
      </c>
      <c r="E33" s="77">
        <v>0</v>
      </c>
      <c r="F33" s="77">
        <f>B33+C33+D33+E33</f>
        <v>55575000</v>
      </c>
      <c r="G33" s="77">
        <v>52240847</v>
      </c>
      <c r="H33" s="77">
        <f>G33-F33</f>
        <v>-3334153</v>
      </c>
      <c r="I33" s="77">
        <v>0</v>
      </c>
      <c r="J33" s="76"/>
    </row>
    <row r="34" spans="1:10">
      <c r="A34" s="104" t="s">
        <v>312</v>
      </c>
      <c r="B34" s="77">
        <v>0</v>
      </c>
      <c r="C34" s="77">
        <v>2604000</v>
      </c>
      <c r="D34" s="77">
        <v>0</v>
      </c>
      <c r="E34" s="77">
        <v>0</v>
      </c>
      <c r="F34" s="77">
        <f>B34+C34+D34+E34</f>
        <v>2604000</v>
      </c>
      <c r="G34" s="77">
        <v>619653</v>
      </c>
      <c r="H34" s="77">
        <f>G34-F34</f>
        <v>-1984347</v>
      </c>
      <c r="I34" s="77">
        <v>0</v>
      </c>
      <c r="J34" s="76"/>
    </row>
    <row r="35" spans="1:10">
      <c r="A35" s="45" t="s">
        <v>311</v>
      </c>
      <c r="B35" s="77">
        <v>0</v>
      </c>
      <c r="C35" s="77">
        <v>2604000</v>
      </c>
      <c r="D35" s="77">
        <v>0</v>
      </c>
      <c r="E35" s="77">
        <v>0</v>
      </c>
      <c r="F35" s="77">
        <f>B35+C35+D35+E35</f>
        <v>2604000</v>
      </c>
      <c r="G35" s="77">
        <v>619653</v>
      </c>
      <c r="H35" s="77">
        <f>G35-F35</f>
        <v>-1984347</v>
      </c>
      <c r="I35" s="77">
        <v>0</v>
      </c>
      <c r="J35" s="76"/>
    </row>
    <row r="36" spans="1:10">
      <c r="A36" s="104" t="s">
        <v>310</v>
      </c>
      <c r="B36" s="77">
        <v>0</v>
      </c>
      <c r="C36" s="77">
        <v>20798000</v>
      </c>
      <c r="D36" s="77">
        <v>0</v>
      </c>
      <c r="E36" s="77">
        <v>0</v>
      </c>
      <c r="F36" s="77">
        <f>B36+C36+D36+E36</f>
        <v>20798000</v>
      </c>
      <c r="G36" s="77">
        <v>19395425</v>
      </c>
      <c r="H36" s="77">
        <f>G36-F36</f>
        <v>-1402575</v>
      </c>
      <c r="I36" s="77">
        <v>0</v>
      </c>
      <c r="J36" s="76"/>
    </row>
    <row r="37" spans="1:10">
      <c r="A37" s="45" t="s">
        <v>309</v>
      </c>
      <c r="B37" s="77">
        <v>0</v>
      </c>
      <c r="C37" s="77">
        <v>20798000</v>
      </c>
      <c r="D37" s="77">
        <v>0</v>
      </c>
      <c r="E37" s="77">
        <v>0</v>
      </c>
      <c r="F37" s="77">
        <f>B37+C37+D37+E37</f>
        <v>20798000</v>
      </c>
      <c r="G37" s="77">
        <v>19350155</v>
      </c>
      <c r="H37" s="77">
        <f>G37-F37</f>
        <v>-1447845</v>
      </c>
      <c r="I37" s="77">
        <v>0</v>
      </c>
      <c r="J37" s="76"/>
    </row>
    <row r="38" spans="1:10" ht="33">
      <c r="A38" s="45" t="s">
        <v>308</v>
      </c>
      <c r="B38" s="77">
        <v>0</v>
      </c>
      <c r="C38" s="77">
        <v>0</v>
      </c>
      <c r="D38" s="77">
        <v>0</v>
      </c>
      <c r="E38" s="77">
        <v>0</v>
      </c>
      <c r="F38" s="77">
        <f>B38+C38+D38+E38</f>
        <v>0</v>
      </c>
      <c r="G38" s="77">
        <v>45270</v>
      </c>
      <c r="H38" s="77">
        <f>G38-F38</f>
        <v>45270</v>
      </c>
      <c r="I38" s="77">
        <v>0</v>
      </c>
      <c r="J38" s="76"/>
    </row>
    <row r="39" spans="1:10">
      <c r="A39" s="105"/>
      <c r="B39" s="106"/>
      <c r="C39" s="106"/>
      <c r="D39" s="106"/>
      <c r="E39" s="106"/>
      <c r="F39" s="106"/>
      <c r="G39" s="106"/>
      <c r="H39" s="106"/>
      <c r="I39" s="106"/>
      <c r="J39" s="107"/>
    </row>
    <row r="40" spans="1:10">
      <c r="A40" s="104" t="s">
        <v>323</v>
      </c>
      <c r="B40" s="77">
        <v>0</v>
      </c>
      <c r="C40" s="77">
        <v>10000000</v>
      </c>
      <c r="D40" s="77">
        <v>0</v>
      </c>
      <c r="E40" s="77">
        <v>0</v>
      </c>
      <c r="F40" s="77">
        <f>B40+C40+D40+E40</f>
        <v>10000000</v>
      </c>
      <c r="G40" s="77">
        <v>4706157</v>
      </c>
      <c r="H40" s="77">
        <f>G40-F40</f>
        <v>-5293843</v>
      </c>
      <c r="I40" s="77">
        <v>0</v>
      </c>
      <c r="J40" s="76"/>
    </row>
    <row r="41" spans="1:10">
      <c r="A41" s="104" t="s">
        <v>315</v>
      </c>
      <c r="B41" s="77">
        <v>0</v>
      </c>
      <c r="C41" s="77">
        <v>10000000</v>
      </c>
      <c r="D41" s="77">
        <v>0</v>
      </c>
      <c r="E41" s="77">
        <v>0</v>
      </c>
      <c r="F41" s="77">
        <f>B41+C41+D41+E41</f>
        <v>10000000</v>
      </c>
      <c r="G41" s="77">
        <v>421699</v>
      </c>
      <c r="H41" s="77">
        <f>G41-F41</f>
        <v>-9578301</v>
      </c>
      <c r="I41" s="77">
        <v>0</v>
      </c>
      <c r="J41" s="76"/>
    </row>
    <row r="42" spans="1:10" ht="45">
      <c r="A42" s="45" t="s">
        <v>314</v>
      </c>
      <c r="B42" s="77">
        <v>0</v>
      </c>
      <c r="C42" s="77">
        <v>10000000</v>
      </c>
      <c r="D42" s="77">
        <v>0</v>
      </c>
      <c r="E42" s="77">
        <v>0</v>
      </c>
      <c r="F42" s="77">
        <f>B42+C42+D42+E42</f>
        <v>10000000</v>
      </c>
      <c r="G42" s="77">
        <v>421699</v>
      </c>
      <c r="H42" s="77">
        <f>G42-F42</f>
        <v>-9578301</v>
      </c>
      <c r="I42" s="77">
        <v>0</v>
      </c>
      <c r="J42" s="76" t="s">
        <v>629</v>
      </c>
    </row>
    <row r="43" spans="1:10">
      <c r="A43" s="104" t="s">
        <v>310</v>
      </c>
      <c r="B43" s="77">
        <v>0</v>
      </c>
      <c r="C43" s="77">
        <v>0</v>
      </c>
      <c r="D43" s="77">
        <v>0</v>
      </c>
      <c r="E43" s="77">
        <v>0</v>
      </c>
      <c r="F43" s="77">
        <f>B43+C43+D43+E43</f>
        <v>0</v>
      </c>
      <c r="G43" s="77">
        <v>4284458</v>
      </c>
      <c r="H43" s="77">
        <f>G43-F43</f>
        <v>4284458</v>
      </c>
      <c r="I43" s="77">
        <v>0</v>
      </c>
      <c r="J43" s="76"/>
    </row>
    <row r="44" spans="1:10" ht="22.5">
      <c r="A44" s="45" t="s">
        <v>309</v>
      </c>
      <c r="B44" s="77">
        <v>0</v>
      </c>
      <c r="C44" s="77">
        <v>0</v>
      </c>
      <c r="D44" s="77">
        <v>0</v>
      </c>
      <c r="E44" s="77">
        <v>0</v>
      </c>
      <c r="F44" s="77">
        <f>B44+C44+D44+E44</f>
        <v>0</v>
      </c>
      <c r="G44" s="77">
        <v>4284458</v>
      </c>
      <c r="H44" s="77">
        <f>G44-F44</f>
        <v>4284458</v>
      </c>
      <c r="I44" s="77">
        <v>0</v>
      </c>
      <c r="J44" s="76" t="s">
        <v>630</v>
      </c>
    </row>
    <row r="45" spans="1:10">
      <c r="A45" s="104" t="s">
        <v>307</v>
      </c>
      <c r="B45" s="77">
        <v>0</v>
      </c>
      <c r="C45" s="77">
        <v>88977000</v>
      </c>
      <c r="D45" s="77">
        <v>0</v>
      </c>
      <c r="E45" s="77">
        <v>0</v>
      </c>
      <c r="F45" s="77">
        <f>B45+C45+D45+E45</f>
        <v>88977000</v>
      </c>
      <c r="G45" s="77">
        <v>76962082</v>
      </c>
      <c r="H45" s="77">
        <f>G45-F45</f>
        <v>-12014918</v>
      </c>
      <c r="I45" s="77">
        <v>0</v>
      </c>
      <c r="J45" s="76"/>
    </row>
    <row r="46" spans="1:10">
      <c r="A46" s="105"/>
      <c r="B46" s="106"/>
      <c r="C46" s="106"/>
      <c r="D46" s="106"/>
      <c r="E46" s="106"/>
      <c r="F46" s="106"/>
      <c r="G46" s="106"/>
      <c r="H46" s="106"/>
      <c r="I46" s="106"/>
      <c r="J46" s="107"/>
    </row>
    <row r="47" spans="1:10">
      <c r="A47" s="104" t="s">
        <v>319</v>
      </c>
      <c r="B47" s="77"/>
      <c r="C47" s="77"/>
      <c r="D47" s="77"/>
      <c r="E47" s="77"/>
      <c r="F47" s="77"/>
      <c r="G47" s="77"/>
      <c r="H47" s="77"/>
      <c r="I47" s="77"/>
      <c r="J47" s="76"/>
    </row>
    <row r="48" spans="1:10">
      <c r="A48" s="104" t="s">
        <v>318</v>
      </c>
      <c r="B48" s="77">
        <v>0</v>
      </c>
      <c r="C48" s="77">
        <v>108912000</v>
      </c>
      <c r="D48" s="77">
        <v>67526000</v>
      </c>
      <c r="E48" s="77">
        <v>0</v>
      </c>
      <c r="F48" s="77">
        <f>B48+C48+D48+E48</f>
        <v>176438000</v>
      </c>
      <c r="G48" s="77">
        <v>176430270</v>
      </c>
      <c r="H48" s="77">
        <f>G48-F48</f>
        <v>-7730</v>
      </c>
      <c r="I48" s="77">
        <v>0</v>
      </c>
      <c r="J48" s="76"/>
    </row>
    <row r="49" spans="1:10">
      <c r="A49" s="104" t="s">
        <v>321</v>
      </c>
      <c r="B49" s="77">
        <v>0</v>
      </c>
      <c r="C49" s="77">
        <v>0</v>
      </c>
      <c r="D49" s="77">
        <v>0</v>
      </c>
      <c r="E49" s="77">
        <v>1291000</v>
      </c>
      <c r="F49" s="77">
        <f>B49+C49+D49+E49</f>
        <v>1291000</v>
      </c>
      <c r="G49" s="77">
        <v>1290651</v>
      </c>
      <c r="H49" s="77">
        <f>G49-F49</f>
        <v>-349</v>
      </c>
      <c r="I49" s="77">
        <v>0</v>
      </c>
      <c r="J49" s="76"/>
    </row>
    <row r="50" spans="1:10">
      <c r="A50" s="45" t="s">
        <v>320</v>
      </c>
      <c r="B50" s="77">
        <v>0</v>
      </c>
      <c r="C50" s="77">
        <v>0</v>
      </c>
      <c r="D50" s="77">
        <v>0</v>
      </c>
      <c r="E50" s="77">
        <v>1291000</v>
      </c>
      <c r="F50" s="77">
        <f>B50+C50+D50+E50</f>
        <v>1291000</v>
      </c>
      <c r="G50" s="77">
        <v>1290651</v>
      </c>
      <c r="H50" s="77">
        <f>G50-F50</f>
        <v>-349</v>
      </c>
      <c r="I50" s="77">
        <v>0</v>
      </c>
      <c r="J50" s="76"/>
    </row>
    <row r="51" spans="1:10">
      <c r="A51" s="104" t="s">
        <v>317</v>
      </c>
      <c r="B51" s="77">
        <v>0</v>
      </c>
      <c r="C51" s="77">
        <v>0</v>
      </c>
      <c r="D51" s="77">
        <v>0</v>
      </c>
      <c r="E51" s="77">
        <v>700000</v>
      </c>
      <c r="F51" s="77">
        <f>B51+C51+D51+E51</f>
        <v>700000</v>
      </c>
      <c r="G51" s="77">
        <v>693770</v>
      </c>
      <c r="H51" s="77">
        <f>G51-F51</f>
        <v>-6230</v>
      </c>
      <c r="I51" s="77">
        <v>0</v>
      </c>
      <c r="J51" s="76"/>
    </row>
    <row r="52" spans="1:10">
      <c r="A52" s="45" t="s">
        <v>316</v>
      </c>
      <c r="B52" s="77">
        <v>0</v>
      </c>
      <c r="C52" s="77">
        <v>0</v>
      </c>
      <c r="D52" s="77">
        <v>0</v>
      </c>
      <c r="E52" s="77">
        <v>700000</v>
      </c>
      <c r="F52" s="77">
        <f>B52+C52+D52+E52</f>
        <v>700000</v>
      </c>
      <c r="G52" s="77">
        <v>693770</v>
      </c>
      <c r="H52" s="77">
        <f>G52-F52</f>
        <v>-6230</v>
      </c>
      <c r="I52" s="77">
        <v>0</v>
      </c>
      <c r="J52" s="76"/>
    </row>
    <row r="53" spans="1:10" ht="33.75">
      <c r="A53" s="104" t="s">
        <v>315</v>
      </c>
      <c r="B53" s="77">
        <v>0</v>
      </c>
      <c r="C53" s="77">
        <v>57312000</v>
      </c>
      <c r="D53" s="77">
        <v>67526000</v>
      </c>
      <c r="E53" s="77">
        <v>4113000</v>
      </c>
      <c r="F53" s="77">
        <f>B53+C53+D53+E53</f>
        <v>128951000</v>
      </c>
      <c r="G53" s="77">
        <v>128950251</v>
      </c>
      <c r="H53" s="77">
        <f>G53-F53</f>
        <v>-749</v>
      </c>
      <c r="I53" s="77">
        <v>0</v>
      </c>
      <c r="J53" s="76" t="s">
        <v>626</v>
      </c>
    </row>
    <row r="54" spans="1:10">
      <c r="A54" s="45" t="s">
        <v>314</v>
      </c>
      <c r="B54" s="77">
        <v>0</v>
      </c>
      <c r="C54" s="77">
        <v>57312000</v>
      </c>
      <c r="D54" s="77">
        <v>67526000</v>
      </c>
      <c r="E54" s="77">
        <v>4113000</v>
      </c>
      <c r="F54" s="77">
        <f>B54+C54+D54+E54</f>
        <v>128951000</v>
      </c>
      <c r="G54" s="77">
        <v>128949729</v>
      </c>
      <c r="H54" s="77">
        <f>G54-F54</f>
        <v>-1271</v>
      </c>
      <c r="I54" s="77">
        <v>0</v>
      </c>
      <c r="J54" s="76"/>
    </row>
    <row r="55" spans="1:10" ht="33">
      <c r="A55" s="45" t="s">
        <v>313</v>
      </c>
      <c r="B55" s="77">
        <v>0</v>
      </c>
      <c r="C55" s="77">
        <v>0</v>
      </c>
      <c r="D55" s="77">
        <v>0</v>
      </c>
      <c r="E55" s="77">
        <v>0</v>
      </c>
      <c r="F55" s="77">
        <f>B55+C55+D55+E55</f>
        <v>0</v>
      </c>
      <c r="G55" s="77">
        <v>522</v>
      </c>
      <c r="H55" s="77">
        <f>G55-F55</f>
        <v>522</v>
      </c>
      <c r="I55" s="77">
        <v>0</v>
      </c>
      <c r="J55" s="76"/>
    </row>
    <row r="56" spans="1:10">
      <c r="A56" s="104" t="s">
        <v>312</v>
      </c>
      <c r="B56" s="77">
        <v>0</v>
      </c>
      <c r="C56" s="77">
        <v>2500000</v>
      </c>
      <c r="D56" s="77">
        <v>0</v>
      </c>
      <c r="E56" s="77">
        <v>4626000</v>
      </c>
      <c r="F56" s="77">
        <f>B56+C56+D56+E56</f>
        <v>7126000</v>
      </c>
      <c r="G56" s="77">
        <v>7125814</v>
      </c>
      <c r="H56" s="77">
        <f>G56-F56</f>
        <v>-186</v>
      </c>
      <c r="I56" s="77">
        <v>0</v>
      </c>
      <c r="J56" s="76"/>
    </row>
    <row r="57" spans="1:10">
      <c r="A57" s="45" t="s">
        <v>311</v>
      </c>
      <c r="B57" s="77">
        <v>0</v>
      </c>
      <c r="C57" s="77">
        <v>2500000</v>
      </c>
      <c r="D57" s="77">
        <v>0</v>
      </c>
      <c r="E57" s="77">
        <v>4626000</v>
      </c>
      <c r="F57" s="77">
        <f>B57+C57+D57+E57</f>
        <v>7126000</v>
      </c>
      <c r="G57" s="77">
        <v>7125814</v>
      </c>
      <c r="H57" s="77">
        <f>G57-F57</f>
        <v>-186</v>
      </c>
      <c r="I57" s="77">
        <v>0</v>
      </c>
      <c r="J57" s="76"/>
    </row>
    <row r="58" spans="1:10">
      <c r="A58" s="104" t="s">
        <v>310</v>
      </c>
      <c r="B58" s="77">
        <v>0</v>
      </c>
      <c r="C58" s="77">
        <v>49100000</v>
      </c>
      <c r="D58" s="77">
        <v>0</v>
      </c>
      <c r="E58" s="77">
        <v>-10730000</v>
      </c>
      <c r="F58" s="77">
        <f>B58+C58+D58+E58</f>
        <v>38370000</v>
      </c>
      <c r="G58" s="77">
        <v>38369784</v>
      </c>
      <c r="H58" s="77">
        <f>G58-F58</f>
        <v>-216</v>
      </c>
      <c r="I58" s="77">
        <v>0</v>
      </c>
      <c r="J58" s="76"/>
    </row>
    <row r="59" spans="1:10">
      <c r="A59" s="45" t="s">
        <v>309</v>
      </c>
      <c r="B59" s="77">
        <v>0</v>
      </c>
      <c r="C59" s="77">
        <v>49100000</v>
      </c>
      <c r="D59" s="77">
        <v>0</v>
      </c>
      <c r="E59" s="77">
        <v>-10730000</v>
      </c>
      <c r="F59" s="77">
        <f>B59+C59+D59+E59</f>
        <v>38370000</v>
      </c>
      <c r="G59" s="77">
        <v>37530604</v>
      </c>
      <c r="H59" s="77">
        <f>G59-F59</f>
        <v>-839396</v>
      </c>
      <c r="I59" s="77">
        <v>0</v>
      </c>
      <c r="J59" s="76"/>
    </row>
    <row r="60" spans="1:10" ht="33">
      <c r="A60" s="45" t="s">
        <v>308</v>
      </c>
      <c r="B60" s="77">
        <v>0</v>
      </c>
      <c r="C60" s="77">
        <v>0</v>
      </c>
      <c r="D60" s="77">
        <v>0</v>
      </c>
      <c r="E60" s="77">
        <v>0</v>
      </c>
      <c r="F60" s="77">
        <f>B60+C60+D60+E60</f>
        <v>0</v>
      </c>
      <c r="G60" s="77">
        <v>839180</v>
      </c>
      <c r="H60" s="77">
        <f>G60-F60</f>
        <v>839180</v>
      </c>
      <c r="I60" s="77">
        <v>0</v>
      </c>
      <c r="J60" s="76"/>
    </row>
    <row r="61" spans="1:10">
      <c r="A61" s="105"/>
      <c r="B61" s="106"/>
      <c r="C61" s="106"/>
      <c r="D61" s="106"/>
      <c r="E61" s="106"/>
      <c r="F61" s="106"/>
      <c r="G61" s="106"/>
      <c r="H61" s="106"/>
      <c r="I61" s="106"/>
      <c r="J61" s="107"/>
    </row>
    <row r="62" spans="1:10">
      <c r="A62" s="104" t="s">
        <v>323</v>
      </c>
      <c r="B62" s="77">
        <v>0</v>
      </c>
      <c r="C62" s="77">
        <v>0</v>
      </c>
      <c r="D62" s="77">
        <v>0</v>
      </c>
      <c r="E62" s="77">
        <v>0</v>
      </c>
      <c r="F62" s="77">
        <f>B62+C62+D62+E62</f>
        <v>0</v>
      </c>
      <c r="G62" s="77">
        <v>5795988</v>
      </c>
      <c r="H62" s="77">
        <f>G62-F62</f>
        <v>5795988</v>
      </c>
      <c r="I62" s="77">
        <v>0</v>
      </c>
      <c r="J62" s="76"/>
    </row>
    <row r="63" spans="1:10">
      <c r="A63" s="104" t="s">
        <v>315</v>
      </c>
      <c r="B63" s="77">
        <v>0</v>
      </c>
      <c r="C63" s="77">
        <v>0</v>
      </c>
      <c r="D63" s="77">
        <v>0</v>
      </c>
      <c r="E63" s="77">
        <v>0</v>
      </c>
      <c r="F63" s="77">
        <f>B63+C63+D63+E63</f>
        <v>0</v>
      </c>
      <c r="G63" s="77">
        <v>3304644</v>
      </c>
      <c r="H63" s="77">
        <f>G63-F63</f>
        <v>3304644</v>
      </c>
      <c r="I63" s="77">
        <v>0</v>
      </c>
      <c r="J63" s="76"/>
    </row>
    <row r="64" spans="1:10" ht="67.5">
      <c r="A64" s="45" t="s">
        <v>314</v>
      </c>
      <c r="B64" s="77">
        <v>0</v>
      </c>
      <c r="C64" s="77">
        <v>0</v>
      </c>
      <c r="D64" s="77">
        <v>0</v>
      </c>
      <c r="E64" s="77">
        <v>0</v>
      </c>
      <c r="F64" s="77">
        <f>B64+C64+D64+E64</f>
        <v>0</v>
      </c>
      <c r="G64" s="77">
        <v>3304644</v>
      </c>
      <c r="H64" s="77">
        <f>G64-F64</f>
        <v>3304644</v>
      </c>
      <c r="I64" s="77">
        <v>0</v>
      </c>
      <c r="J64" s="76" t="s">
        <v>631</v>
      </c>
    </row>
    <row r="65" spans="1:10">
      <c r="A65" s="104" t="s">
        <v>312</v>
      </c>
      <c r="B65" s="77">
        <v>0</v>
      </c>
      <c r="C65" s="77">
        <v>0</v>
      </c>
      <c r="D65" s="77">
        <v>0</v>
      </c>
      <c r="E65" s="77">
        <v>0</v>
      </c>
      <c r="F65" s="77">
        <f>B65+C65+D65+E65</f>
        <v>0</v>
      </c>
      <c r="G65" s="77">
        <v>1140000</v>
      </c>
      <c r="H65" s="77">
        <f>G65-F65</f>
        <v>1140000</v>
      </c>
      <c r="I65" s="77">
        <v>0</v>
      </c>
      <c r="J65" s="76"/>
    </row>
    <row r="66" spans="1:10">
      <c r="A66" s="45" t="s">
        <v>311</v>
      </c>
      <c r="B66" s="77">
        <v>0</v>
      </c>
      <c r="C66" s="77">
        <v>0</v>
      </c>
      <c r="D66" s="77">
        <v>0</v>
      </c>
      <c r="E66" s="77">
        <v>0</v>
      </c>
      <c r="F66" s="77">
        <f>B66+C66+D66+E66</f>
        <v>0</v>
      </c>
      <c r="G66" s="77">
        <v>1140000</v>
      </c>
      <c r="H66" s="77">
        <f>G66-F66</f>
        <v>1140000</v>
      </c>
      <c r="I66" s="77">
        <v>0</v>
      </c>
      <c r="J66" s="76"/>
    </row>
    <row r="67" spans="1:10">
      <c r="A67" s="104" t="s">
        <v>310</v>
      </c>
      <c r="B67" s="77">
        <v>0</v>
      </c>
      <c r="C67" s="77">
        <v>0</v>
      </c>
      <c r="D67" s="77">
        <v>0</v>
      </c>
      <c r="E67" s="77">
        <v>0</v>
      </c>
      <c r="F67" s="77">
        <f>B67+C67+D67+E67</f>
        <v>0</v>
      </c>
      <c r="G67" s="77">
        <v>1351344</v>
      </c>
      <c r="H67" s="77">
        <f>G67-F67</f>
        <v>1351344</v>
      </c>
      <c r="I67" s="77">
        <v>0</v>
      </c>
      <c r="J67" s="76"/>
    </row>
    <row r="68" spans="1:10" ht="22.5">
      <c r="A68" s="45" t="s">
        <v>309</v>
      </c>
      <c r="B68" s="77">
        <v>0</v>
      </c>
      <c r="C68" s="77">
        <v>0</v>
      </c>
      <c r="D68" s="77">
        <v>0</v>
      </c>
      <c r="E68" s="77">
        <v>0</v>
      </c>
      <c r="F68" s="77">
        <f>B68+C68+D68+E68</f>
        <v>0</v>
      </c>
      <c r="G68" s="77">
        <v>1351344</v>
      </c>
      <c r="H68" s="77">
        <f>G68-F68</f>
        <v>1351344</v>
      </c>
      <c r="I68" s="77">
        <v>0</v>
      </c>
      <c r="J68" s="76" t="s">
        <v>632</v>
      </c>
    </row>
    <row r="69" spans="1:10" ht="17.25" thickBot="1">
      <c r="A69" s="108" t="s">
        <v>307</v>
      </c>
      <c r="B69" s="95">
        <v>0</v>
      </c>
      <c r="C69" s="95">
        <v>108912000</v>
      </c>
      <c r="D69" s="95">
        <v>67526000</v>
      </c>
      <c r="E69" s="95">
        <v>0</v>
      </c>
      <c r="F69" s="95">
        <f>B69+C69+D69+E69</f>
        <v>176438000</v>
      </c>
      <c r="G69" s="95">
        <v>182226258</v>
      </c>
      <c r="H69" s="95">
        <f>G69-F69</f>
        <v>5788258</v>
      </c>
      <c r="I69" s="95">
        <v>0</v>
      </c>
      <c r="J69" s="109"/>
    </row>
    <row r="71" spans="1:10">
      <c r="A71" s="158"/>
      <c r="B71" s="158"/>
      <c r="C71" s="158"/>
      <c r="D71" s="158"/>
      <c r="E71" s="158"/>
      <c r="F71" s="158"/>
      <c r="G71" s="158"/>
      <c r="H71" s="158"/>
      <c r="I71" s="158"/>
      <c r="J71" s="158"/>
    </row>
  </sheetData>
  <mergeCells count="12">
    <mergeCell ref="A4:A6"/>
    <mergeCell ref="B4:F4"/>
    <mergeCell ref="G4:G6"/>
    <mergeCell ref="H4:H6"/>
    <mergeCell ref="I4:I6"/>
    <mergeCell ref="J4:J6"/>
    <mergeCell ref="B5:B6"/>
    <mergeCell ref="C5:C6"/>
    <mergeCell ref="D5:D6"/>
    <mergeCell ref="E5:E6"/>
    <mergeCell ref="F5:F6"/>
    <mergeCell ref="A71:J71"/>
  </mergeCells>
  <phoneticPr fontId="2" type="noConversion"/>
  <pageMargins left="0.75" right="0.75" top="1" bottom="1" header="0.5" footer="0.5"/>
  <pageSetup paperSize="9" scale="90" orientation="portrait" horizontalDpi="180" verticalDpi="18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0"/>
  <sheetViews>
    <sheetView zoomScale="75" workbookViewId="0">
      <selection activeCell="H25" sqref="H25"/>
    </sheetView>
  </sheetViews>
  <sheetFormatPr defaultRowHeight="16.5"/>
  <cols>
    <col min="1" max="1" width="21.5" style="98" customWidth="1"/>
    <col min="2" max="2" width="16.625" style="98" customWidth="1"/>
    <col min="3" max="3" width="8.375" style="98" customWidth="1"/>
    <col min="4" max="4" width="7.5" style="98" customWidth="1"/>
    <col min="5" max="9" width="16.625" style="98" customWidth="1"/>
    <col min="10" max="10" width="7.625" style="98" customWidth="1"/>
    <col min="11" max="11" width="16.625" style="98" customWidth="1"/>
    <col min="12" max="12" width="7.625" style="98" customWidth="1"/>
    <col min="13" max="13" width="16.625" style="111" customWidth="1"/>
    <col min="14" max="14" width="7.625" style="111" customWidth="1"/>
    <col min="15" max="15" width="16.625" style="111" customWidth="1"/>
    <col min="16" max="16" width="7.625" style="111" customWidth="1"/>
    <col min="17" max="17" width="23.25" style="111" customWidth="1"/>
    <col min="18" max="256" width="9" style="86"/>
    <col min="257" max="257" width="21.5" style="86" customWidth="1"/>
    <col min="258" max="258" width="16.625" style="86" customWidth="1"/>
    <col min="259" max="259" width="8.375" style="86" customWidth="1"/>
    <col min="260" max="260" width="7.5" style="86" customWidth="1"/>
    <col min="261" max="265" width="16.625" style="86" customWidth="1"/>
    <col min="266" max="266" width="7.625" style="86" customWidth="1"/>
    <col min="267" max="267" width="16.625" style="86" customWidth="1"/>
    <col min="268" max="268" width="7.625" style="86" customWidth="1"/>
    <col min="269" max="269" width="16.625" style="86" customWidth="1"/>
    <col min="270" max="270" width="7.625" style="86" customWidth="1"/>
    <col min="271" max="271" width="16.625" style="86" customWidth="1"/>
    <col min="272" max="272" width="7.625" style="86" customWidth="1"/>
    <col min="273" max="273" width="23.25" style="86" customWidth="1"/>
    <col min="274" max="512" width="9" style="86"/>
    <col min="513" max="513" width="21.5" style="86" customWidth="1"/>
    <col min="514" max="514" width="16.625" style="86" customWidth="1"/>
    <col min="515" max="515" width="8.375" style="86" customWidth="1"/>
    <col min="516" max="516" width="7.5" style="86" customWidth="1"/>
    <col min="517" max="521" width="16.625" style="86" customWidth="1"/>
    <col min="522" max="522" width="7.625" style="86" customWidth="1"/>
    <col min="523" max="523" width="16.625" style="86" customWidth="1"/>
    <col min="524" max="524" width="7.625" style="86" customWidth="1"/>
    <col min="525" max="525" width="16.625" style="86" customWidth="1"/>
    <col min="526" max="526" width="7.625" style="86" customWidth="1"/>
    <col min="527" max="527" width="16.625" style="86" customWidth="1"/>
    <col min="528" max="528" width="7.625" style="86" customWidth="1"/>
    <col min="529" max="529" width="23.25" style="86" customWidth="1"/>
    <col min="530" max="768" width="9" style="86"/>
    <col min="769" max="769" width="21.5" style="86" customWidth="1"/>
    <col min="770" max="770" width="16.625" style="86" customWidth="1"/>
    <col min="771" max="771" width="8.375" style="86" customWidth="1"/>
    <col min="772" max="772" width="7.5" style="86" customWidth="1"/>
    <col min="773" max="777" width="16.625" style="86" customWidth="1"/>
    <col min="778" max="778" width="7.625" style="86" customWidth="1"/>
    <col min="779" max="779" width="16.625" style="86" customWidth="1"/>
    <col min="780" max="780" width="7.625" style="86" customWidth="1"/>
    <col min="781" max="781" width="16.625" style="86" customWidth="1"/>
    <col min="782" max="782" width="7.625" style="86" customWidth="1"/>
    <col min="783" max="783" width="16.625" style="86" customWidth="1"/>
    <col min="784" max="784" width="7.625" style="86" customWidth="1"/>
    <col min="785" max="785" width="23.25" style="86" customWidth="1"/>
    <col min="786" max="1024" width="9" style="86"/>
    <col min="1025" max="1025" width="21.5" style="86" customWidth="1"/>
    <col min="1026" max="1026" width="16.625" style="86" customWidth="1"/>
    <col min="1027" max="1027" width="8.375" style="86" customWidth="1"/>
    <col min="1028" max="1028" width="7.5" style="86" customWidth="1"/>
    <col min="1029" max="1033" width="16.625" style="86" customWidth="1"/>
    <col min="1034" max="1034" width="7.625" style="86" customWidth="1"/>
    <col min="1035" max="1035" width="16.625" style="86" customWidth="1"/>
    <col min="1036" max="1036" width="7.625" style="86" customWidth="1"/>
    <col min="1037" max="1037" width="16.625" style="86" customWidth="1"/>
    <col min="1038" max="1038" width="7.625" style="86" customWidth="1"/>
    <col min="1039" max="1039" width="16.625" style="86" customWidth="1"/>
    <col min="1040" max="1040" width="7.625" style="86" customWidth="1"/>
    <col min="1041" max="1041" width="23.25" style="86" customWidth="1"/>
    <col min="1042" max="1280" width="9" style="86"/>
    <col min="1281" max="1281" width="21.5" style="86" customWidth="1"/>
    <col min="1282" max="1282" width="16.625" style="86" customWidth="1"/>
    <col min="1283" max="1283" width="8.375" style="86" customWidth="1"/>
    <col min="1284" max="1284" width="7.5" style="86" customWidth="1"/>
    <col min="1285" max="1289" width="16.625" style="86" customWidth="1"/>
    <col min="1290" max="1290" width="7.625" style="86" customWidth="1"/>
    <col min="1291" max="1291" width="16.625" style="86" customWidth="1"/>
    <col min="1292" max="1292" width="7.625" style="86" customWidth="1"/>
    <col min="1293" max="1293" width="16.625" style="86" customWidth="1"/>
    <col min="1294" max="1294" width="7.625" style="86" customWidth="1"/>
    <col min="1295" max="1295" width="16.625" style="86" customWidth="1"/>
    <col min="1296" max="1296" width="7.625" style="86" customWidth="1"/>
    <col min="1297" max="1297" width="23.25" style="86" customWidth="1"/>
    <col min="1298" max="1536" width="9" style="86"/>
    <col min="1537" max="1537" width="21.5" style="86" customWidth="1"/>
    <col min="1538" max="1538" width="16.625" style="86" customWidth="1"/>
    <col min="1539" max="1539" width="8.375" style="86" customWidth="1"/>
    <col min="1540" max="1540" width="7.5" style="86" customWidth="1"/>
    <col min="1541" max="1545" width="16.625" style="86" customWidth="1"/>
    <col min="1546" max="1546" width="7.625" style="86" customWidth="1"/>
    <col min="1547" max="1547" width="16.625" style="86" customWidth="1"/>
    <col min="1548" max="1548" width="7.625" style="86" customWidth="1"/>
    <col min="1549" max="1549" width="16.625" style="86" customWidth="1"/>
    <col min="1550" max="1550" width="7.625" style="86" customWidth="1"/>
    <col min="1551" max="1551" width="16.625" style="86" customWidth="1"/>
    <col min="1552" max="1552" width="7.625" style="86" customWidth="1"/>
    <col min="1553" max="1553" width="23.25" style="86" customWidth="1"/>
    <col min="1554" max="1792" width="9" style="86"/>
    <col min="1793" max="1793" width="21.5" style="86" customWidth="1"/>
    <col min="1794" max="1794" width="16.625" style="86" customWidth="1"/>
    <col min="1795" max="1795" width="8.375" style="86" customWidth="1"/>
    <col min="1796" max="1796" width="7.5" style="86" customWidth="1"/>
    <col min="1797" max="1801" width="16.625" style="86" customWidth="1"/>
    <col min="1802" max="1802" width="7.625" style="86" customWidth="1"/>
    <col min="1803" max="1803" width="16.625" style="86" customWidth="1"/>
    <col min="1804" max="1804" width="7.625" style="86" customWidth="1"/>
    <col min="1805" max="1805" width="16.625" style="86" customWidth="1"/>
    <col min="1806" max="1806" width="7.625" style="86" customWidth="1"/>
    <col min="1807" max="1807" width="16.625" style="86" customWidth="1"/>
    <col min="1808" max="1808" width="7.625" style="86" customWidth="1"/>
    <col min="1809" max="1809" width="23.25" style="86" customWidth="1"/>
    <col min="1810" max="2048" width="9" style="86"/>
    <col min="2049" max="2049" width="21.5" style="86" customWidth="1"/>
    <col min="2050" max="2050" width="16.625" style="86" customWidth="1"/>
    <col min="2051" max="2051" width="8.375" style="86" customWidth="1"/>
    <col min="2052" max="2052" width="7.5" style="86" customWidth="1"/>
    <col min="2053" max="2057" width="16.625" style="86" customWidth="1"/>
    <col min="2058" max="2058" width="7.625" style="86" customWidth="1"/>
    <col min="2059" max="2059" width="16.625" style="86" customWidth="1"/>
    <col min="2060" max="2060" width="7.625" style="86" customWidth="1"/>
    <col min="2061" max="2061" width="16.625" style="86" customWidth="1"/>
    <col min="2062" max="2062" width="7.625" style="86" customWidth="1"/>
    <col min="2063" max="2063" width="16.625" style="86" customWidth="1"/>
    <col min="2064" max="2064" width="7.625" style="86" customWidth="1"/>
    <col min="2065" max="2065" width="23.25" style="86" customWidth="1"/>
    <col min="2066" max="2304" width="9" style="86"/>
    <col min="2305" max="2305" width="21.5" style="86" customWidth="1"/>
    <col min="2306" max="2306" width="16.625" style="86" customWidth="1"/>
    <col min="2307" max="2307" width="8.375" style="86" customWidth="1"/>
    <col min="2308" max="2308" width="7.5" style="86" customWidth="1"/>
    <col min="2309" max="2313" width="16.625" style="86" customWidth="1"/>
    <col min="2314" max="2314" width="7.625" style="86" customWidth="1"/>
    <col min="2315" max="2315" width="16.625" style="86" customWidth="1"/>
    <col min="2316" max="2316" width="7.625" style="86" customWidth="1"/>
    <col min="2317" max="2317" width="16.625" style="86" customWidth="1"/>
    <col min="2318" max="2318" width="7.625" style="86" customWidth="1"/>
    <col min="2319" max="2319" width="16.625" style="86" customWidth="1"/>
    <col min="2320" max="2320" width="7.625" style="86" customWidth="1"/>
    <col min="2321" max="2321" width="23.25" style="86" customWidth="1"/>
    <col min="2322" max="2560" width="9" style="86"/>
    <col min="2561" max="2561" width="21.5" style="86" customWidth="1"/>
    <col min="2562" max="2562" width="16.625" style="86" customWidth="1"/>
    <col min="2563" max="2563" width="8.375" style="86" customWidth="1"/>
    <col min="2564" max="2564" width="7.5" style="86" customWidth="1"/>
    <col min="2565" max="2569" width="16.625" style="86" customWidth="1"/>
    <col min="2570" max="2570" width="7.625" style="86" customWidth="1"/>
    <col min="2571" max="2571" width="16.625" style="86" customWidth="1"/>
    <col min="2572" max="2572" width="7.625" style="86" customWidth="1"/>
    <col min="2573" max="2573" width="16.625" style="86" customWidth="1"/>
    <col min="2574" max="2574" width="7.625" style="86" customWidth="1"/>
    <col min="2575" max="2575" width="16.625" style="86" customWidth="1"/>
    <col min="2576" max="2576" width="7.625" style="86" customWidth="1"/>
    <col min="2577" max="2577" width="23.25" style="86" customWidth="1"/>
    <col min="2578" max="2816" width="9" style="86"/>
    <col min="2817" max="2817" width="21.5" style="86" customWidth="1"/>
    <col min="2818" max="2818" width="16.625" style="86" customWidth="1"/>
    <col min="2819" max="2819" width="8.375" style="86" customWidth="1"/>
    <col min="2820" max="2820" width="7.5" style="86" customWidth="1"/>
    <col min="2821" max="2825" width="16.625" style="86" customWidth="1"/>
    <col min="2826" max="2826" width="7.625" style="86" customWidth="1"/>
    <col min="2827" max="2827" width="16.625" style="86" customWidth="1"/>
    <col min="2828" max="2828" width="7.625" style="86" customWidth="1"/>
    <col min="2829" max="2829" width="16.625" style="86" customWidth="1"/>
    <col min="2830" max="2830" width="7.625" style="86" customWidth="1"/>
    <col min="2831" max="2831" width="16.625" style="86" customWidth="1"/>
    <col min="2832" max="2832" width="7.625" style="86" customWidth="1"/>
    <col min="2833" max="2833" width="23.25" style="86" customWidth="1"/>
    <col min="2834" max="3072" width="9" style="86"/>
    <col min="3073" max="3073" width="21.5" style="86" customWidth="1"/>
    <col min="3074" max="3074" width="16.625" style="86" customWidth="1"/>
    <col min="3075" max="3075" width="8.375" style="86" customWidth="1"/>
    <col min="3076" max="3076" width="7.5" style="86" customWidth="1"/>
    <col min="3077" max="3081" width="16.625" style="86" customWidth="1"/>
    <col min="3082" max="3082" width="7.625" style="86" customWidth="1"/>
    <col min="3083" max="3083" width="16.625" style="86" customWidth="1"/>
    <col min="3084" max="3084" width="7.625" style="86" customWidth="1"/>
    <col min="3085" max="3085" width="16.625" style="86" customWidth="1"/>
    <col min="3086" max="3086" width="7.625" style="86" customWidth="1"/>
    <col min="3087" max="3087" width="16.625" style="86" customWidth="1"/>
    <col min="3088" max="3088" width="7.625" style="86" customWidth="1"/>
    <col min="3089" max="3089" width="23.25" style="86" customWidth="1"/>
    <col min="3090" max="3328" width="9" style="86"/>
    <col min="3329" max="3329" width="21.5" style="86" customWidth="1"/>
    <col min="3330" max="3330" width="16.625" style="86" customWidth="1"/>
    <col min="3331" max="3331" width="8.375" style="86" customWidth="1"/>
    <col min="3332" max="3332" width="7.5" style="86" customWidth="1"/>
    <col min="3333" max="3337" width="16.625" style="86" customWidth="1"/>
    <col min="3338" max="3338" width="7.625" style="86" customWidth="1"/>
    <col min="3339" max="3339" width="16.625" style="86" customWidth="1"/>
    <col min="3340" max="3340" width="7.625" style="86" customWidth="1"/>
    <col min="3341" max="3341" width="16.625" style="86" customWidth="1"/>
    <col min="3342" max="3342" width="7.625" style="86" customWidth="1"/>
    <col min="3343" max="3343" width="16.625" style="86" customWidth="1"/>
    <col min="3344" max="3344" width="7.625" style="86" customWidth="1"/>
    <col min="3345" max="3345" width="23.25" style="86" customWidth="1"/>
    <col min="3346" max="3584" width="9" style="86"/>
    <col min="3585" max="3585" width="21.5" style="86" customWidth="1"/>
    <col min="3586" max="3586" width="16.625" style="86" customWidth="1"/>
    <col min="3587" max="3587" width="8.375" style="86" customWidth="1"/>
    <col min="3588" max="3588" width="7.5" style="86" customWidth="1"/>
    <col min="3589" max="3593" width="16.625" style="86" customWidth="1"/>
    <col min="3594" max="3594" width="7.625" style="86" customWidth="1"/>
    <col min="3595" max="3595" width="16.625" style="86" customWidth="1"/>
    <col min="3596" max="3596" width="7.625" style="86" customWidth="1"/>
    <col min="3597" max="3597" width="16.625" style="86" customWidth="1"/>
    <col min="3598" max="3598" width="7.625" style="86" customWidth="1"/>
    <col min="3599" max="3599" width="16.625" style="86" customWidth="1"/>
    <col min="3600" max="3600" width="7.625" style="86" customWidth="1"/>
    <col min="3601" max="3601" width="23.25" style="86" customWidth="1"/>
    <col min="3602" max="3840" width="9" style="86"/>
    <col min="3841" max="3841" width="21.5" style="86" customWidth="1"/>
    <col min="3842" max="3842" width="16.625" style="86" customWidth="1"/>
    <col min="3843" max="3843" width="8.375" style="86" customWidth="1"/>
    <col min="3844" max="3844" width="7.5" style="86" customWidth="1"/>
    <col min="3845" max="3849" width="16.625" style="86" customWidth="1"/>
    <col min="3850" max="3850" width="7.625" style="86" customWidth="1"/>
    <col min="3851" max="3851" width="16.625" style="86" customWidth="1"/>
    <col min="3852" max="3852" width="7.625" style="86" customWidth="1"/>
    <col min="3853" max="3853" width="16.625" style="86" customWidth="1"/>
    <col min="3854" max="3854" width="7.625" style="86" customWidth="1"/>
    <col min="3855" max="3855" width="16.625" style="86" customWidth="1"/>
    <col min="3856" max="3856" width="7.625" style="86" customWidth="1"/>
    <col min="3857" max="3857" width="23.25" style="86" customWidth="1"/>
    <col min="3858" max="4096" width="9" style="86"/>
    <col min="4097" max="4097" width="21.5" style="86" customWidth="1"/>
    <col min="4098" max="4098" width="16.625" style="86" customWidth="1"/>
    <col min="4099" max="4099" width="8.375" style="86" customWidth="1"/>
    <col min="4100" max="4100" width="7.5" style="86" customWidth="1"/>
    <col min="4101" max="4105" width="16.625" style="86" customWidth="1"/>
    <col min="4106" max="4106" width="7.625" style="86" customWidth="1"/>
    <col min="4107" max="4107" width="16.625" style="86" customWidth="1"/>
    <col min="4108" max="4108" width="7.625" style="86" customWidth="1"/>
    <col min="4109" max="4109" width="16.625" style="86" customWidth="1"/>
    <col min="4110" max="4110" width="7.625" style="86" customWidth="1"/>
    <col min="4111" max="4111" width="16.625" style="86" customWidth="1"/>
    <col min="4112" max="4112" width="7.625" style="86" customWidth="1"/>
    <col min="4113" max="4113" width="23.25" style="86" customWidth="1"/>
    <col min="4114" max="4352" width="9" style="86"/>
    <col min="4353" max="4353" width="21.5" style="86" customWidth="1"/>
    <col min="4354" max="4354" width="16.625" style="86" customWidth="1"/>
    <col min="4355" max="4355" width="8.375" style="86" customWidth="1"/>
    <col min="4356" max="4356" width="7.5" style="86" customWidth="1"/>
    <col min="4357" max="4361" width="16.625" style="86" customWidth="1"/>
    <col min="4362" max="4362" width="7.625" style="86" customWidth="1"/>
    <col min="4363" max="4363" width="16.625" style="86" customWidth="1"/>
    <col min="4364" max="4364" width="7.625" style="86" customWidth="1"/>
    <col min="4365" max="4365" width="16.625" style="86" customWidth="1"/>
    <col min="4366" max="4366" width="7.625" style="86" customWidth="1"/>
    <col min="4367" max="4367" width="16.625" style="86" customWidth="1"/>
    <col min="4368" max="4368" width="7.625" style="86" customWidth="1"/>
    <col min="4369" max="4369" width="23.25" style="86" customWidth="1"/>
    <col min="4370" max="4608" width="9" style="86"/>
    <col min="4609" max="4609" width="21.5" style="86" customWidth="1"/>
    <col min="4610" max="4610" width="16.625" style="86" customWidth="1"/>
    <col min="4611" max="4611" width="8.375" style="86" customWidth="1"/>
    <col min="4612" max="4612" width="7.5" style="86" customWidth="1"/>
    <col min="4613" max="4617" width="16.625" style="86" customWidth="1"/>
    <col min="4618" max="4618" width="7.625" style="86" customWidth="1"/>
    <col min="4619" max="4619" width="16.625" style="86" customWidth="1"/>
    <col min="4620" max="4620" width="7.625" style="86" customWidth="1"/>
    <col min="4621" max="4621" width="16.625" style="86" customWidth="1"/>
    <col min="4622" max="4622" width="7.625" style="86" customWidth="1"/>
    <col min="4623" max="4623" width="16.625" style="86" customWidth="1"/>
    <col min="4624" max="4624" width="7.625" style="86" customWidth="1"/>
    <col min="4625" max="4625" width="23.25" style="86" customWidth="1"/>
    <col min="4626" max="4864" width="9" style="86"/>
    <col min="4865" max="4865" width="21.5" style="86" customWidth="1"/>
    <col min="4866" max="4866" width="16.625" style="86" customWidth="1"/>
    <col min="4867" max="4867" width="8.375" style="86" customWidth="1"/>
    <col min="4868" max="4868" width="7.5" style="86" customWidth="1"/>
    <col min="4869" max="4873" width="16.625" style="86" customWidth="1"/>
    <col min="4874" max="4874" width="7.625" style="86" customWidth="1"/>
    <col min="4875" max="4875" width="16.625" style="86" customWidth="1"/>
    <col min="4876" max="4876" width="7.625" style="86" customWidth="1"/>
    <col min="4877" max="4877" width="16.625" style="86" customWidth="1"/>
    <col min="4878" max="4878" width="7.625" style="86" customWidth="1"/>
    <col min="4879" max="4879" width="16.625" style="86" customWidth="1"/>
    <col min="4880" max="4880" width="7.625" style="86" customWidth="1"/>
    <col min="4881" max="4881" width="23.25" style="86" customWidth="1"/>
    <col min="4882" max="5120" width="9" style="86"/>
    <col min="5121" max="5121" width="21.5" style="86" customWidth="1"/>
    <col min="5122" max="5122" width="16.625" style="86" customWidth="1"/>
    <col min="5123" max="5123" width="8.375" style="86" customWidth="1"/>
    <col min="5124" max="5124" width="7.5" style="86" customWidth="1"/>
    <col min="5125" max="5129" width="16.625" style="86" customWidth="1"/>
    <col min="5130" max="5130" width="7.625" style="86" customWidth="1"/>
    <col min="5131" max="5131" width="16.625" style="86" customWidth="1"/>
    <col min="5132" max="5132" width="7.625" style="86" customWidth="1"/>
    <col min="5133" max="5133" width="16.625" style="86" customWidth="1"/>
    <col min="5134" max="5134" width="7.625" style="86" customWidth="1"/>
    <col min="5135" max="5135" width="16.625" style="86" customWidth="1"/>
    <col min="5136" max="5136" width="7.625" style="86" customWidth="1"/>
    <col min="5137" max="5137" width="23.25" style="86" customWidth="1"/>
    <col min="5138" max="5376" width="9" style="86"/>
    <col min="5377" max="5377" width="21.5" style="86" customWidth="1"/>
    <col min="5378" max="5378" width="16.625" style="86" customWidth="1"/>
    <col min="5379" max="5379" width="8.375" style="86" customWidth="1"/>
    <col min="5380" max="5380" width="7.5" style="86" customWidth="1"/>
    <col min="5381" max="5385" width="16.625" style="86" customWidth="1"/>
    <col min="5386" max="5386" width="7.625" style="86" customWidth="1"/>
    <col min="5387" max="5387" width="16.625" style="86" customWidth="1"/>
    <col min="5388" max="5388" width="7.625" style="86" customWidth="1"/>
    <col min="5389" max="5389" width="16.625" style="86" customWidth="1"/>
    <col min="5390" max="5390" width="7.625" style="86" customWidth="1"/>
    <col min="5391" max="5391" width="16.625" style="86" customWidth="1"/>
    <col min="5392" max="5392" width="7.625" style="86" customWidth="1"/>
    <col min="5393" max="5393" width="23.25" style="86" customWidth="1"/>
    <col min="5394" max="5632" width="9" style="86"/>
    <col min="5633" max="5633" width="21.5" style="86" customWidth="1"/>
    <col min="5634" max="5634" width="16.625" style="86" customWidth="1"/>
    <col min="5635" max="5635" width="8.375" style="86" customWidth="1"/>
    <col min="5636" max="5636" width="7.5" style="86" customWidth="1"/>
    <col min="5637" max="5641" width="16.625" style="86" customWidth="1"/>
    <col min="5642" max="5642" width="7.625" style="86" customWidth="1"/>
    <col min="5643" max="5643" width="16.625" style="86" customWidth="1"/>
    <col min="5644" max="5644" width="7.625" style="86" customWidth="1"/>
    <col min="5645" max="5645" width="16.625" style="86" customWidth="1"/>
    <col min="5646" max="5646" width="7.625" style="86" customWidth="1"/>
    <col min="5647" max="5647" width="16.625" style="86" customWidth="1"/>
    <col min="5648" max="5648" width="7.625" style="86" customWidth="1"/>
    <col min="5649" max="5649" width="23.25" style="86" customWidth="1"/>
    <col min="5650" max="5888" width="9" style="86"/>
    <col min="5889" max="5889" width="21.5" style="86" customWidth="1"/>
    <col min="5890" max="5890" width="16.625" style="86" customWidth="1"/>
    <col min="5891" max="5891" width="8.375" style="86" customWidth="1"/>
    <col min="5892" max="5892" width="7.5" style="86" customWidth="1"/>
    <col min="5893" max="5897" width="16.625" style="86" customWidth="1"/>
    <col min="5898" max="5898" width="7.625" style="86" customWidth="1"/>
    <col min="5899" max="5899" width="16.625" style="86" customWidth="1"/>
    <col min="5900" max="5900" width="7.625" style="86" customWidth="1"/>
    <col min="5901" max="5901" width="16.625" style="86" customWidth="1"/>
    <col min="5902" max="5902" width="7.625" style="86" customWidth="1"/>
    <col min="5903" max="5903" width="16.625" style="86" customWidth="1"/>
    <col min="5904" max="5904" width="7.625" style="86" customWidth="1"/>
    <col min="5905" max="5905" width="23.25" style="86" customWidth="1"/>
    <col min="5906" max="6144" width="9" style="86"/>
    <col min="6145" max="6145" width="21.5" style="86" customWidth="1"/>
    <col min="6146" max="6146" width="16.625" style="86" customWidth="1"/>
    <col min="6147" max="6147" width="8.375" style="86" customWidth="1"/>
    <col min="6148" max="6148" width="7.5" style="86" customWidth="1"/>
    <col min="6149" max="6153" width="16.625" style="86" customWidth="1"/>
    <col min="6154" max="6154" width="7.625" style="86" customWidth="1"/>
    <col min="6155" max="6155" width="16.625" style="86" customWidth="1"/>
    <col min="6156" max="6156" width="7.625" style="86" customWidth="1"/>
    <col min="6157" max="6157" width="16.625" style="86" customWidth="1"/>
    <col min="6158" max="6158" width="7.625" style="86" customWidth="1"/>
    <col min="6159" max="6159" width="16.625" style="86" customWidth="1"/>
    <col min="6160" max="6160" width="7.625" style="86" customWidth="1"/>
    <col min="6161" max="6161" width="23.25" style="86" customWidth="1"/>
    <col min="6162" max="6400" width="9" style="86"/>
    <col min="6401" max="6401" width="21.5" style="86" customWidth="1"/>
    <col min="6402" max="6402" width="16.625" style="86" customWidth="1"/>
    <col min="6403" max="6403" width="8.375" style="86" customWidth="1"/>
    <col min="6404" max="6404" width="7.5" style="86" customWidth="1"/>
    <col min="6405" max="6409" width="16.625" style="86" customWidth="1"/>
    <col min="6410" max="6410" width="7.625" style="86" customWidth="1"/>
    <col min="6411" max="6411" width="16.625" style="86" customWidth="1"/>
    <col min="6412" max="6412" width="7.625" style="86" customWidth="1"/>
    <col min="6413" max="6413" width="16.625" style="86" customWidth="1"/>
    <col min="6414" max="6414" width="7.625" style="86" customWidth="1"/>
    <col min="6415" max="6415" width="16.625" style="86" customWidth="1"/>
    <col min="6416" max="6416" width="7.625" style="86" customWidth="1"/>
    <col min="6417" max="6417" width="23.25" style="86" customWidth="1"/>
    <col min="6418" max="6656" width="9" style="86"/>
    <col min="6657" max="6657" width="21.5" style="86" customWidth="1"/>
    <col min="6658" max="6658" width="16.625" style="86" customWidth="1"/>
    <col min="6659" max="6659" width="8.375" style="86" customWidth="1"/>
    <col min="6660" max="6660" width="7.5" style="86" customWidth="1"/>
    <col min="6661" max="6665" width="16.625" style="86" customWidth="1"/>
    <col min="6666" max="6666" width="7.625" style="86" customWidth="1"/>
    <col min="6667" max="6667" width="16.625" style="86" customWidth="1"/>
    <col min="6668" max="6668" width="7.625" style="86" customWidth="1"/>
    <col min="6669" max="6669" width="16.625" style="86" customWidth="1"/>
    <col min="6670" max="6670" width="7.625" style="86" customWidth="1"/>
    <col min="6671" max="6671" width="16.625" style="86" customWidth="1"/>
    <col min="6672" max="6672" width="7.625" style="86" customWidth="1"/>
    <col min="6673" max="6673" width="23.25" style="86" customWidth="1"/>
    <col min="6674" max="6912" width="9" style="86"/>
    <col min="6913" max="6913" width="21.5" style="86" customWidth="1"/>
    <col min="6914" max="6914" width="16.625" style="86" customWidth="1"/>
    <col min="6915" max="6915" width="8.375" style="86" customWidth="1"/>
    <col min="6916" max="6916" width="7.5" style="86" customWidth="1"/>
    <col min="6917" max="6921" width="16.625" style="86" customWidth="1"/>
    <col min="6922" max="6922" width="7.625" style="86" customWidth="1"/>
    <col min="6923" max="6923" width="16.625" style="86" customWidth="1"/>
    <col min="6924" max="6924" width="7.625" style="86" customWidth="1"/>
    <col min="6925" max="6925" width="16.625" style="86" customWidth="1"/>
    <col min="6926" max="6926" width="7.625" style="86" customWidth="1"/>
    <col min="6927" max="6927" width="16.625" style="86" customWidth="1"/>
    <col min="6928" max="6928" width="7.625" style="86" customWidth="1"/>
    <col min="6929" max="6929" width="23.25" style="86" customWidth="1"/>
    <col min="6930" max="7168" width="9" style="86"/>
    <col min="7169" max="7169" width="21.5" style="86" customWidth="1"/>
    <col min="7170" max="7170" width="16.625" style="86" customWidth="1"/>
    <col min="7171" max="7171" width="8.375" style="86" customWidth="1"/>
    <col min="7172" max="7172" width="7.5" style="86" customWidth="1"/>
    <col min="7173" max="7177" width="16.625" style="86" customWidth="1"/>
    <col min="7178" max="7178" width="7.625" style="86" customWidth="1"/>
    <col min="7179" max="7179" width="16.625" style="86" customWidth="1"/>
    <col min="7180" max="7180" width="7.625" style="86" customWidth="1"/>
    <col min="7181" max="7181" width="16.625" style="86" customWidth="1"/>
    <col min="7182" max="7182" width="7.625" style="86" customWidth="1"/>
    <col min="7183" max="7183" width="16.625" style="86" customWidth="1"/>
    <col min="7184" max="7184" width="7.625" style="86" customWidth="1"/>
    <col min="7185" max="7185" width="23.25" style="86" customWidth="1"/>
    <col min="7186" max="7424" width="9" style="86"/>
    <col min="7425" max="7425" width="21.5" style="86" customWidth="1"/>
    <col min="7426" max="7426" width="16.625" style="86" customWidth="1"/>
    <col min="7427" max="7427" width="8.375" style="86" customWidth="1"/>
    <col min="7428" max="7428" width="7.5" style="86" customWidth="1"/>
    <col min="7429" max="7433" width="16.625" style="86" customWidth="1"/>
    <col min="7434" max="7434" width="7.625" style="86" customWidth="1"/>
    <col min="7435" max="7435" width="16.625" style="86" customWidth="1"/>
    <col min="7436" max="7436" width="7.625" style="86" customWidth="1"/>
    <col min="7437" max="7437" width="16.625" style="86" customWidth="1"/>
    <col min="7438" max="7438" width="7.625" style="86" customWidth="1"/>
    <col min="7439" max="7439" width="16.625" style="86" customWidth="1"/>
    <col min="7440" max="7440" width="7.625" style="86" customWidth="1"/>
    <col min="7441" max="7441" width="23.25" style="86" customWidth="1"/>
    <col min="7442" max="7680" width="9" style="86"/>
    <col min="7681" max="7681" width="21.5" style="86" customWidth="1"/>
    <col min="7682" max="7682" width="16.625" style="86" customWidth="1"/>
    <col min="7683" max="7683" width="8.375" style="86" customWidth="1"/>
    <col min="7684" max="7684" width="7.5" style="86" customWidth="1"/>
    <col min="7685" max="7689" width="16.625" style="86" customWidth="1"/>
    <col min="7690" max="7690" width="7.625" style="86" customWidth="1"/>
    <col min="7691" max="7691" width="16.625" style="86" customWidth="1"/>
    <col min="7692" max="7692" width="7.625" style="86" customWidth="1"/>
    <col min="7693" max="7693" width="16.625" style="86" customWidth="1"/>
    <col min="7694" max="7694" width="7.625" style="86" customWidth="1"/>
    <col min="7695" max="7695" width="16.625" style="86" customWidth="1"/>
    <col min="7696" max="7696" width="7.625" style="86" customWidth="1"/>
    <col min="7697" max="7697" width="23.25" style="86" customWidth="1"/>
    <col min="7698" max="7936" width="9" style="86"/>
    <col min="7937" max="7937" width="21.5" style="86" customWidth="1"/>
    <col min="7938" max="7938" width="16.625" style="86" customWidth="1"/>
    <col min="7939" max="7939" width="8.375" style="86" customWidth="1"/>
    <col min="7940" max="7940" width="7.5" style="86" customWidth="1"/>
    <col min="7941" max="7945" width="16.625" style="86" customWidth="1"/>
    <col min="7946" max="7946" width="7.625" style="86" customWidth="1"/>
    <col min="7947" max="7947" width="16.625" style="86" customWidth="1"/>
    <col min="7948" max="7948" width="7.625" style="86" customWidth="1"/>
    <col min="7949" max="7949" width="16.625" style="86" customWidth="1"/>
    <col min="7950" max="7950" width="7.625" style="86" customWidth="1"/>
    <col min="7951" max="7951" width="16.625" style="86" customWidth="1"/>
    <col min="7952" max="7952" width="7.625" style="86" customWidth="1"/>
    <col min="7953" max="7953" width="23.25" style="86" customWidth="1"/>
    <col min="7954" max="8192" width="9" style="86"/>
    <col min="8193" max="8193" width="21.5" style="86" customWidth="1"/>
    <col min="8194" max="8194" width="16.625" style="86" customWidth="1"/>
    <col min="8195" max="8195" width="8.375" style="86" customWidth="1"/>
    <col min="8196" max="8196" width="7.5" style="86" customWidth="1"/>
    <col min="8197" max="8201" width="16.625" style="86" customWidth="1"/>
    <col min="8202" max="8202" width="7.625" style="86" customWidth="1"/>
    <col min="8203" max="8203" width="16.625" style="86" customWidth="1"/>
    <col min="8204" max="8204" width="7.625" style="86" customWidth="1"/>
    <col min="8205" max="8205" width="16.625" style="86" customWidth="1"/>
    <col min="8206" max="8206" width="7.625" style="86" customWidth="1"/>
    <col min="8207" max="8207" width="16.625" style="86" customWidth="1"/>
    <col min="8208" max="8208" width="7.625" style="86" customWidth="1"/>
    <col min="8209" max="8209" width="23.25" style="86" customWidth="1"/>
    <col min="8210" max="8448" width="9" style="86"/>
    <col min="8449" max="8449" width="21.5" style="86" customWidth="1"/>
    <col min="8450" max="8450" width="16.625" style="86" customWidth="1"/>
    <col min="8451" max="8451" width="8.375" style="86" customWidth="1"/>
    <col min="8452" max="8452" width="7.5" style="86" customWidth="1"/>
    <col min="8453" max="8457" width="16.625" style="86" customWidth="1"/>
    <col min="8458" max="8458" width="7.625" style="86" customWidth="1"/>
    <col min="8459" max="8459" width="16.625" style="86" customWidth="1"/>
    <col min="8460" max="8460" width="7.625" style="86" customWidth="1"/>
    <col min="8461" max="8461" width="16.625" style="86" customWidth="1"/>
    <col min="8462" max="8462" width="7.625" style="86" customWidth="1"/>
    <col min="8463" max="8463" width="16.625" style="86" customWidth="1"/>
    <col min="8464" max="8464" width="7.625" style="86" customWidth="1"/>
    <col min="8465" max="8465" width="23.25" style="86" customWidth="1"/>
    <col min="8466" max="8704" width="9" style="86"/>
    <col min="8705" max="8705" width="21.5" style="86" customWidth="1"/>
    <col min="8706" max="8706" width="16.625" style="86" customWidth="1"/>
    <col min="8707" max="8707" width="8.375" style="86" customWidth="1"/>
    <col min="8708" max="8708" width="7.5" style="86" customWidth="1"/>
    <col min="8709" max="8713" width="16.625" style="86" customWidth="1"/>
    <col min="8714" max="8714" width="7.625" style="86" customWidth="1"/>
    <col min="8715" max="8715" width="16.625" style="86" customWidth="1"/>
    <col min="8716" max="8716" width="7.625" style="86" customWidth="1"/>
    <col min="8717" max="8717" width="16.625" style="86" customWidth="1"/>
    <col min="8718" max="8718" width="7.625" style="86" customWidth="1"/>
    <col min="8719" max="8719" width="16.625" style="86" customWidth="1"/>
    <col min="8720" max="8720" width="7.625" style="86" customWidth="1"/>
    <col min="8721" max="8721" width="23.25" style="86" customWidth="1"/>
    <col min="8722" max="8960" width="9" style="86"/>
    <col min="8961" max="8961" width="21.5" style="86" customWidth="1"/>
    <col min="8962" max="8962" width="16.625" style="86" customWidth="1"/>
    <col min="8963" max="8963" width="8.375" style="86" customWidth="1"/>
    <col min="8964" max="8964" width="7.5" style="86" customWidth="1"/>
    <col min="8965" max="8969" width="16.625" style="86" customWidth="1"/>
    <col min="8970" max="8970" width="7.625" style="86" customWidth="1"/>
    <col min="8971" max="8971" width="16.625" style="86" customWidth="1"/>
    <col min="8972" max="8972" width="7.625" style="86" customWidth="1"/>
    <col min="8973" max="8973" width="16.625" style="86" customWidth="1"/>
    <col min="8974" max="8974" width="7.625" style="86" customWidth="1"/>
    <col min="8975" max="8975" width="16.625" style="86" customWidth="1"/>
    <col min="8976" max="8976" width="7.625" style="86" customWidth="1"/>
    <col min="8977" max="8977" width="23.25" style="86" customWidth="1"/>
    <col min="8978" max="9216" width="9" style="86"/>
    <col min="9217" max="9217" width="21.5" style="86" customWidth="1"/>
    <col min="9218" max="9218" width="16.625" style="86" customWidth="1"/>
    <col min="9219" max="9219" width="8.375" style="86" customWidth="1"/>
    <col min="9220" max="9220" width="7.5" style="86" customWidth="1"/>
    <col min="9221" max="9225" width="16.625" style="86" customWidth="1"/>
    <col min="9226" max="9226" width="7.625" style="86" customWidth="1"/>
    <col min="9227" max="9227" width="16.625" style="86" customWidth="1"/>
    <col min="9228" max="9228" width="7.625" style="86" customWidth="1"/>
    <col min="9229" max="9229" width="16.625" style="86" customWidth="1"/>
    <col min="9230" max="9230" width="7.625" style="86" customWidth="1"/>
    <col min="9231" max="9231" width="16.625" style="86" customWidth="1"/>
    <col min="9232" max="9232" width="7.625" style="86" customWidth="1"/>
    <col min="9233" max="9233" width="23.25" style="86" customWidth="1"/>
    <col min="9234" max="9472" width="9" style="86"/>
    <col min="9473" max="9473" width="21.5" style="86" customWidth="1"/>
    <col min="9474" max="9474" width="16.625" style="86" customWidth="1"/>
    <col min="9475" max="9475" width="8.375" style="86" customWidth="1"/>
    <col min="9476" max="9476" width="7.5" style="86" customWidth="1"/>
    <col min="9477" max="9481" width="16.625" style="86" customWidth="1"/>
    <col min="9482" max="9482" width="7.625" style="86" customWidth="1"/>
    <col min="9483" max="9483" width="16.625" style="86" customWidth="1"/>
    <col min="9484" max="9484" width="7.625" style="86" customWidth="1"/>
    <col min="9485" max="9485" width="16.625" style="86" customWidth="1"/>
    <col min="9486" max="9486" width="7.625" style="86" customWidth="1"/>
    <col min="9487" max="9487" width="16.625" style="86" customWidth="1"/>
    <col min="9488" max="9488" width="7.625" style="86" customWidth="1"/>
    <col min="9489" max="9489" width="23.25" style="86" customWidth="1"/>
    <col min="9490" max="9728" width="9" style="86"/>
    <col min="9729" max="9729" width="21.5" style="86" customWidth="1"/>
    <col min="9730" max="9730" width="16.625" style="86" customWidth="1"/>
    <col min="9731" max="9731" width="8.375" style="86" customWidth="1"/>
    <col min="9732" max="9732" width="7.5" style="86" customWidth="1"/>
    <col min="9733" max="9737" width="16.625" style="86" customWidth="1"/>
    <col min="9738" max="9738" width="7.625" style="86" customWidth="1"/>
    <col min="9739" max="9739" width="16.625" style="86" customWidth="1"/>
    <col min="9740" max="9740" width="7.625" style="86" customWidth="1"/>
    <col min="9741" max="9741" width="16.625" style="86" customWidth="1"/>
    <col min="9742" max="9742" width="7.625" style="86" customWidth="1"/>
    <col min="9743" max="9743" width="16.625" style="86" customWidth="1"/>
    <col min="9744" max="9744" width="7.625" style="86" customWidth="1"/>
    <col min="9745" max="9745" width="23.25" style="86" customWidth="1"/>
    <col min="9746" max="9984" width="9" style="86"/>
    <col min="9985" max="9985" width="21.5" style="86" customWidth="1"/>
    <col min="9986" max="9986" width="16.625" style="86" customWidth="1"/>
    <col min="9987" max="9987" width="8.375" style="86" customWidth="1"/>
    <col min="9988" max="9988" width="7.5" style="86" customWidth="1"/>
    <col min="9989" max="9993" width="16.625" style="86" customWidth="1"/>
    <col min="9994" max="9994" width="7.625" style="86" customWidth="1"/>
    <col min="9995" max="9995" width="16.625" style="86" customWidth="1"/>
    <col min="9996" max="9996" width="7.625" style="86" customWidth="1"/>
    <col min="9997" max="9997" width="16.625" style="86" customWidth="1"/>
    <col min="9998" max="9998" width="7.625" style="86" customWidth="1"/>
    <col min="9999" max="9999" width="16.625" style="86" customWidth="1"/>
    <col min="10000" max="10000" width="7.625" style="86" customWidth="1"/>
    <col min="10001" max="10001" width="23.25" style="86" customWidth="1"/>
    <col min="10002" max="10240" width="9" style="86"/>
    <col min="10241" max="10241" width="21.5" style="86" customWidth="1"/>
    <col min="10242" max="10242" width="16.625" style="86" customWidth="1"/>
    <col min="10243" max="10243" width="8.375" style="86" customWidth="1"/>
    <col min="10244" max="10244" width="7.5" style="86" customWidth="1"/>
    <col min="10245" max="10249" width="16.625" style="86" customWidth="1"/>
    <col min="10250" max="10250" width="7.625" style="86" customWidth="1"/>
    <col min="10251" max="10251" width="16.625" style="86" customWidth="1"/>
    <col min="10252" max="10252" width="7.625" style="86" customWidth="1"/>
    <col min="10253" max="10253" width="16.625" style="86" customWidth="1"/>
    <col min="10254" max="10254" width="7.625" style="86" customWidth="1"/>
    <col min="10255" max="10255" width="16.625" style="86" customWidth="1"/>
    <col min="10256" max="10256" width="7.625" style="86" customWidth="1"/>
    <col min="10257" max="10257" width="23.25" style="86" customWidth="1"/>
    <col min="10258" max="10496" width="9" style="86"/>
    <col min="10497" max="10497" width="21.5" style="86" customWidth="1"/>
    <col min="10498" max="10498" width="16.625" style="86" customWidth="1"/>
    <col min="10499" max="10499" width="8.375" style="86" customWidth="1"/>
    <col min="10500" max="10500" width="7.5" style="86" customWidth="1"/>
    <col min="10501" max="10505" width="16.625" style="86" customWidth="1"/>
    <col min="10506" max="10506" width="7.625" style="86" customWidth="1"/>
    <col min="10507" max="10507" width="16.625" style="86" customWidth="1"/>
    <col min="10508" max="10508" width="7.625" style="86" customWidth="1"/>
    <col min="10509" max="10509" width="16.625" style="86" customWidth="1"/>
    <col min="10510" max="10510" width="7.625" style="86" customWidth="1"/>
    <col min="10511" max="10511" width="16.625" style="86" customWidth="1"/>
    <col min="10512" max="10512" width="7.625" style="86" customWidth="1"/>
    <col min="10513" max="10513" width="23.25" style="86" customWidth="1"/>
    <col min="10514" max="10752" width="9" style="86"/>
    <col min="10753" max="10753" width="21.5" style="86" customWidth="1"/>
    <col min="10754" max="10754" width="16.625" style="86" customWidth="1"/>
    <col min="10755" max="10755" width="8.375" style="86" customWidth="1"/>
    <col min="10756" max="10756" width="7.5" style="86" customWidth="1"/>
    <col min="10757" max="10761" width="16.625" style="86" customWidth="1"/>
    <col min="10762" max="10762" width="7.625" style="86" customWidth="1"/>
    <col min="10763" max="10763" width="16.625" style="86" customWidth="1"/>
    <col min="10764" max="10764" width="7.625" style="86" customWidth="1"/>
    <col min="10765" max="10765" width="16.625" style="86" customWidth="1"/>
    <col min="10766" max="10766" width="7.625" style="86" customWidth="1"/>
    <col min="10767" max="10767" width="16.625" style="86" customWidth="1"/>
    <col min="10768" max="10768" width="7.625" style="86" customWidth="1"/>
    <col min="10769" max="10769" width="23.25" style="86" customWidth="1"/>
    <col min="10770" max="11008" width="9" style="86"/>
    <col min="11009" max="11009" width="21.5" style="86" customWidth="1"/>
    <col min="11010" max="11010" width="16.625" style="86" customWidth="1"/>
    <col min="11011" max="11011" width="8.375" style="86" customWidth="1"/>
    <col min="11012" max="11012" width="7.5" style="86" customWidth="1"/>
    <col min="11013" max="11017" width="16.625" style="86" customWidth="1"/>
    <col min="11018" max="11018" width="7.625" style="86" customWidth="1"/>
    <col min="11019" max="11019" width="16.625" style="86" customWidth="1"/>
    <col min="11020" max="11020" width="7.625" style="86" customWidth="1"/>
    <col min="11021" max="11021" width="16.625" style="86" customWidth="1"/>
    <col min="11022" max="11022" width="7.625" style="86" customWidth="1"/>
    <col min="11023" max="11023" width="16.625" style="86" customWidth="1"/>
    <col min="11024" max="11024" width="7.625" style="86" customWidth="1"/>
    <col min="11025" max="11025" width="23.25" style="86" customWidth="1"/>
    <col min="11026" max="11264" width="9" style="86"/>
    <col min="11265" max="11265" width="21.5" style="86" customWidth="1"/>
    <col min="11266" max="11266" width="16.625" style="86" customWidth="1"/>
    <col min="11267" max="11267" width="8.375" style="86" customWidth="1"/>
    <col min="11268" max="11268" width="7.5" style="86" customWidth="1"/>
    <col min="11269" max="11273" width="16.625" style="86" customWidth="1"/>
    <col min="11274" max="11274" width="7.625" style="86" customWidth="1"/>
    <col min="11275" max="11275" width="16.625" style="86" customWidth="1"/>
    <col min="11276" max="11276" width="7.625" style="86" customWidth="1"/>
    <col min="11277" max="11277" width="16.625" style="86" customWidth="1"/>
    <col min="11278" max="11278" width="7.625" style="86" customWidth="1"/>
    <col min="11279" max="11279" width="16.625" style="86" customWidth="1"/>
    <col min="11280" max="11280" width="7.625" style="86" customWidth="1"/>
    <col min="11281" max="11281" width="23.25" style="86" customWidth="1"/>
    <col min="11282" max="11520" width="9" style="86"/>
    <col min="11521" max="11521" width="21.5" style="86" customWidth="1"/>
    <col min="11522" max="11522" width="16.625" style="86" customWidth="1"/>
    <col min="11523" max="11523" width="8.375" style="86" customWidth="1"/>
    <col min="11524" max="11524" width="7.5" style="86" customWidth="1"/>
    <col min="11525" max="11529" width="16.625" style="86" customWidth="1"/>
    <col min="11530" max="11530" width="7.625" style="86" customWidth="1"/>
    <col min="11531" max="11531" width="16.625" style="86" customWidth="1"/>
    <col min="11532" max="11532" width="7.625" style="86" customWidth="1"/>
    <col min="11533" max="11533" width="16.625" style="86" customWidth="1"/>
    <col min="11534" max="11534" width="7.625" style="86" customWidth="1"/>
    <col min="11535" max="11535" width="16.625" style="86" customWidth="1"/>
    <col min="11536" max="11536" width="7.625" style="86" customWidth="1"/>
    <col min="11537" max="11537" width="23.25" style="86" customWidth="1"/>
    <col min="11538" max="11776" width="9" style="86"/>
    <col min="11777" max="11777" width="21.5" style="86" customWidth="1"/>
    <col min="11778" max="11778" width="16.625" style="86" customWidth="1"/>
    <col min="11779" max="11779" width="8.375" style="86" customWidth="1"/>
    <col min="11780" max="11780" width="7.5" style="86" customWidth="1"/>
    <col min="11781" max="11785" width="16.625" style="86" customWidth="1"/>
    <col min="11786" max="11786" width="7.625" style="86" customWidth="1"/>
    <col min="11787" max="11787" width="16.625" style="86" customWidth="1"/>
    <col min="11788" max="11788" width="7.625" style="86" customWidth="1"/>
    <col min="11789" max="11789" width="16.625" style="86" customWidth="1"/>
    <col min="11790" max="11790" width="7.625" style="86" customWidth="1"/>
    <col min="11791" max="11791" width="16.625" style="86" customWidth="1"/>
    <col min="11792" max="11792" width="7.625" style="86" customWidth="1"/>
    <col min="11793" max="11793" width="23.25" style="86" customWidth="1"/>
    <col min="11794" max="12032" width="9" style="86"/>
    <col min="12033" max="12033" width="21.5" style="86" customWidth="1"/>
    <col min="12034" max="12034" width="16.625" style="86" customWidth="1"/>
    <col min="12035" max="12035" width="8.375" style="86" customWidth="1"/>
    <col min="12036" max="12036" width="7.5" style="86" customWidth="1"/>
    <col min="12037" max="12041" width="16.625" style="86" customWidth="1"/>
    <col min="12042" max="12042" width="7.625" style="86" customWidth="1"/>
    <col min="12043" max="12043" width="16.625" style="86" customWidth="1"/>
    <col min="12044" max="12044" width="7.625" style="86" customWidth="1"/>
    <col min="12045" max="12045" width="16.625" style="86" customWidth="1"/>
    <col min="12046" max="12046" width="7.625" style="86" customWidth="1"/>
    <col min="12047" max="12047" width="16.625" style="86" customWidth="1"/>
    <col min="12048" max="12048" width="7.625" style="86" customWidth="1"/>
    <col min="12049" max="12049" width="23.25" style="86" customWidth="1"/>
    <col min="12050" max="12288" width="9" style="86"/>
    <col min="12289" max="12289" width="21.5" style="86" customWidth="1"/>
    <col min="12290" max="12290" width="16.625" style="86" customWidth="1"/>
    <col min="12291" max="12291" width="8.375" style="86" customWidth="1"/>
    <col min="12292" max="12292" width="7.5" style="86" customWidth="1"/>
    <col min="12293" max="12297" width="16.625" style="86" customWidth="1"/>
    <col min="12298" max="12298" width="7.625" style="86" customWidth="1"/>
    <col min="12299" max="12299" width="16.625" style="86" customWidth="1"/>
    <col min="12300" max="12300" width="7.625" style="86" customWidth="1"/>
    <col min="12301" max="12301" width="16.625" style="86" customWidth="1"/>
    <col min="12302" max="12302" width="7.625" style="86" customWidth="1"/>
    <col min="12303" max="12303" width="16.625" style="86" customWidth="1"/>
    <col min="12304" max="12304" width="7.625" style="86" customWidth="1"/>
    <col min="12305" max="12305" width="23.25" style="86" customWidth="1"/>
    <col min="12306" max="12544" width="9" style="86"/>
    <col min="12545" max="12545" width="21.5" style="86" customWidth="1"/>
    <col min="12546" max="12546" width="16.625" style="86" customWidth="1"/>
    <col min="12547" max="12547" width="8.375" style="86" customWidth="1"/>
    <col min="12548" max="12548" width="7.5" style="86" customWidth="1"/>
    <col min="12549" max="12553" width="16.625" style="86" customWidth="1"/>
    <col min="12554" max="12554" width="7.625" style="86" customWidth="1"/>
    <col min="12555" max="12555" width="16.625" style="86" customWidth="1"/>
    <col min="12556" max="12556" width="7.625" style="86" customWidth="1"/>
    <col min="12557" max="12557" width="16.625" style="86" customWidth="1"/>
    <col min="12558" max="12558" width="7.625" style="86" customWidth="1"/>
    <col min="12559" max="12559" width="16.625" style="86" customWidth="1"/>
    <col min="12560" max="12560" width="7.625" style="86" customWidth="1"/>
    <col min="12561" max="12561" width="23.25" style="86" customWidth="1"/>
    <col min="12562" max="12800" width="9" style="86"/>
    <col min="12801" max="12801" width="21.5" style="86" customWidth="1"/>
    <col min="12802" max="12802" width="16.625" style="86" customWidth="1"/>
    <col min="12803" max="12803" width="8.375" style="86" customWidth="1"/>
    <col min="12804" max="12804" width="7.5" style="86" customWidth="1"/>
    <col min="12805" max="12809" width="16.625" style="86" customWidth="1"/>
    <col min="12810" max="12810" width="7.625" style="86" customWidth="1"/>
    <col min="12811" max="12811" width="16.625" style="86" customWidth="1"/>
    <col min="12812" max="12812" width="7.625" style="86" customWidth="1"/>
    <col min="12813" max="12813" width="16.625" style="86" customWidth="1"/>
    <col min="12814" max="12814" width="7.625" style="86" customWidth="1"/>
    <col min="12815" max="12815" width="16.625" style="86" customWidth="1"/>
    <col min="12816" max="12816" width="7.625" style="86" customWidth="1"/>
    <col min="12817" max="12817" width="23.25" style="86" customWidth="1"/>
    <col min="12818" max="13056" width="9" style="86"/>
    <col min="13057" max="13057" width="21.5" style="86" customWidth="1"/>
    <col min="13058" max="13058" width="16.625" style="86" customWidth="1"/>
    <col min="13059" max="13059" width="8.375" style="86" customWidth="1"/>
    <col min="13060" max="13060" width="7.5" style="86" customWidth="1"/>
    <col min="13061" max="13065" width="16.625" style="86" customWidth="1"/>
    <col min="13066" max="13066" width="7.625" style="86" customWidth="1"/>
    <col min="13067" max="13067" width="16.625" style="86" customWidth="1"/>
    <col min="13068" max="13068" width="7.625" style="86" customWidth="1"/>
    <col min="13069" max="13069" width="16.625" style="86" customWidth="1"/>
    <col min="13070" max="13070" width="7.625" style="86" customWidth="1"/>
    <col min="13071" max="13071" width="16.625" style="86" customWidth="1"/>
    <col min="13072" max="13072" width="7.625" style="86" customWidth="1"/>
    <col min="13073" max="13073" width="23.25" style="86" customWidth="1"/>
    <col min="13074" max="13312" width="9" style="86"/>
    <col min="13313" max="13313" width="21.5" style="86" customWidth="1"/>
    <col min="13314" max="13314" width="16.625" style="86" customWidth="1"/>
    <col min="13315" max="13315" width="8.375" style="86" customWidth="1"/>
    <col min="13316" max="13316" width="7.5" style="86" customWidth="1"/>
    <col min="13317" max="13321" width="16.625" style="86" customWidth="1"/>
    <col min="13322" max="13322" width="7.625" style="86" customWidth="1"/>
    <col min="13323" max="13323" width="16.625" style="86" customWidth="1"/>
    <col min="13324" max="13324" width="7.625" style="86" customWidth="1"/>
    <col min="13325" max="13325" width="16.625" style="86" customWidth="1"/>
    <col min="13326" max="13326" width="7.625" style="86" customWidth="1"/>
    <col min="13327" max="13327" width="16.625" style="86" customWidth="1"/>
    <col min="13328" max="13328" width="7.625" style="86" customWidth="1"/>
    <col min="13329" max="13329" width="23.25" style="86" customWidth="1"/>
    <col min="13330" max="13568" width="9" style="86"/>
    <col min="13569" max="13569" width="21.5" style="86" customWidth="1"/>
    <col min="13570" max="13570" width="16.625" style="86" customWidth="1"/>
    <col min="13571" max="13571" width="8.375" style="86" customWidth="1"/>
    <col min="13572" max="13572" width="7.5" style="86" customWidth="1"/>
    <col min="13573" max="13577" width="16.625" style="86" customWidth="1"/>
    <col min="13578" max="13578" width="7.625" style="86" customWidth="1"/>
    <col min="13579" max="13579" width="16.625" style="86" customWidth="1"/>
    <col min="13580" max="13580" width="7.625" style="86" customWidth="1"/>
    <col min="13581" max="13581" width="16.625" style="86" customWidth="1"/>
    <col min="13582" max="13582" width="7.625" style="86" customWidth="1"/>
    <col min="13583" max="13583" width="16.625" style="86" customWidth="1"/>
    <col min="13584" max="13584" width="7.625" style="86" customWidth="1"/>
    <col min="13585" max="13585" width="23.25" style="86" customWidth="1"/>
    <col min="13586" max="13824" width="9" style="86"/>
    <col min="13825" max="13825" width="21.5" style="86" customWidth="1"/>
    <col min="13826" max="13826" width="16.625" style="86" customWidth="1"/>
    <col min="13827" max="13827" width="8.375" style="86" customWidth="1"/>
    <col min="13828" max="13828" width="7.5" style="86" customWidth="1"/>
    <col min="13829" max="13833" width="16.625" style="86" customWidth="1"/>
    <col min="13834" max="13834" width="7.625" style="86" customWidth="1"/>
    <col min="13835" max="13835" width="16.625" style="86" customWidth="1"/>
    <col min="13836" max="13836" width="7.625" style="86" customWidth="1"/>
    <col min="13837" max="13837" width="16.625" style="86" customWidth="1"/>
    <col min="13838" max="13838" width="7.625" style="86" customWidth="1"/>
    <col min="13839" max="13839" width="16.625" style="86" customWidth="1"/>
    <col min="13840" max="13840" width="7.625" style="86" customWidth="1"/>
    <col min="13841" max="13841" width="23.25" style="86" customWidth="1"/>
    <col min="13842" max="14080" width="9" style="86"/>
    <col min="14081" max="14081" width="21.5" style="86" customWidth="1"/>
    <col min="14082" max="14082" width="16.625" style="86" customWidth="1"/>
    <col min="14083" max="14083" width="8.375" style="86" customWidth="1"/>
    <col min="14084" max="14084" width="7.5" style="86" customWidth="1"/>
    <col min="14085" max="14089" width="16.625" style="86" customWidth="1"/>
    <col min="14090" max="14090" width="7.625" style="86" customWidth="1"/>
    <col min="14091" max="14091" width="16.625" style="86" customWidth="1"/>
    <col min="14092" max="14092" width="7.625" style="86" customWidth="1"/>
    <col min="14093" max="14093" width="16.625" style="86" customWidth="1"/>
    <col min="14094" max="14094" width="7.625" style="86" customWidth="1"/>
    <col min="14095" max="14095" width="16.625" style="86" customWidth="1"/>
    <col min="14096" max="14096" width="7.625" style="86" customWidth="1"/>
    <col min="14097" max="14097" width="23.25" style="86" customWidth="1"/>
    <col min="14098" max="14336" width="9" style="86"/>
    <col min="14337" max="14337" width="21.5" style="86" customWidth="1"/>
    <col min="14338" max="14338" width="16.625" style="86" customWidth="1"/>
    <col min="14339" max="14339" width="8.375" style="86" customWidth="1"/>
    <col min="14340" max="14340" width="7.5" style="86" customWidth="1"/>
    <col min="14341" max="14345" width="16.625" style="86" customWidth="1"/>
    <col min="14346" max="14346" width="7.625" style="86" customWidth="1"/>
    <col min="14347" max="14347" width="16.625" style="86" customWidth="1"/>
    <col min="14348" max="14348" width="7.625" style="86" customWidth="1"/>
    <col min="14349" max="14349" width="16.625" style="86" customWidth="1"/>
    <col min="14350" max="14350" width="7.625" style="86" customWidth="1"/>
    <col min="14351" max="14351" width="16.625" style="86" customWidth="1"/>
    <col min="14352" max="14352" width="7.625" style="86" customWidth="1"/>
    <col min="14353" max="14353" width="23.25" style="86" customWidth="1"/>
    <col min="14354" max="14592" width="9" style="86"/>
    <col min="14593" max="14593" width="21.5" style="86" customWidth="1"/>
    <col min="14594" max="14594" width="16.625" style="86" customWidth="1"/>
    <col min="14595" max="14595" width="8.375" style="86" customWidth="1"/>
    <col min="14596" max="14596" width="7.5" style="86" customWidth="1"/>
    <col min="14597" max="14601" width="16.625" style="86" customWidth="1"/>
    <col min="14602" max="14602" width="7.625" style="86" customWidth="1"/>
    <col min="14603" max="14603" width="16.625" style="86" customWidth="1"/>
    <col min="14604" max="14604" width="7.625" style="86" customWidth="1"/>
    <col min="14605" max="14605" width="16.625" style="86" customWidth="1"/>
    <col min="14606" max="14606" width="7.625" style="86" customWidth="1"/>
    <col min="14607" max="14607" width="16.625" style="86" customWidth="1"/>
    <col min="14608" max="14608" width="7.625" style="86" customWidth="1"/>
    <col min="14609" max="14609" width="23.25" style="86" customWidth="1"/>
    <col min="14610" max="14848" width="9" style="86"/>
    <col min="14849" max="14849" width="21.5" style="86" customWidth="1"/>
    <col min="14850" max="14850" width="16.625" style="86" customWidth="1"/>
    <col min="14851" max="14851" width="8.375" style="86" customWidth="1"/>
    <col min="14852" max="14852" width="7.5" style="86" customWidth="1"/>
    <col min="14853" max="14857" width="16.625" style="86" customWidth="1"/>
    <col min="14858" max="14858" width="7.625" style="86" customWidth="1"/>
    <col min="14859" max="14859" width="16.625" style="86" customWidth="1"/>
    <col min="14860" max="14860" width="7.625" style="86" customWidth="1"/>
    <col min="14861" max="14861" width="16.625" style="86" customWidth="1"/>
    <col min="14862" max="14862" width="7.625" style="86" customWidth="1"/>
    <col min="14863" max="14863" width="16.625" style="86" customWidth="1"/>
    <col min="14864" max="14864" width="7.625" style="86" customWidth="1"/>
    <col min="14865" max="14865" width="23.25" style="86" customWidth="1"/>
    <col min="14866" max="15104" width="9" style="86"/>
    <col min="15105" max="15105" width="21.5" style="86" customWidth="1"/>
    <col min="15106" max="15106" width="16.625" style="86" customWidth="1"/>
    <col min="15107" max="15107" width="8.375" style="86" customWidth="1"/>
    <col min="15108" max="15108" width="7.5" style="86" customWidth="1"/>
    <col min="15109" max="15113" width="16.625" style="86" customWidth="1"/>
    <col min="15114" max="15114" width="7.625" style="86" customWidth="1"/>
    <col min="15115" max="15115" width="16.625" style="86" customWidth="1"/>
    <col min="15116" max="15116" width="7.625" style="86" customWidth="1"/>
    <col min="15117" max="15117" width="16.625" style="86" customWidth="1"/>
    <col min="15118" max="15118" width="7.625" style="86" customWidth="1"/>
    <col min="15119" max="15119" width="16.625" style="86" customWidth="1"/>
    <col min="15120" max="15120" width="7.625" style="86" customWidth="1"/>
    <col min="15121" max="15121" width="23.25" style="86" customWidth="1"/>
    <col min="15122" max="15360" width="9" style="86"/>
    <col min="15361" max="15361" width="21.5" style="86" customWidth="1"/>
    <col min="15362" max="15362" width="16.625" style="86" customWidth="1"/>
    <col min="15363" max="15363" width="8.375" style="86" customWidth="1"/>
    <col min="15364" max="15364" width="7.5" style="86" customWidth="1"/>
    <col min="15365" max="15369" width="16.625" style="86" customWidth="1"/>
    <col min="15370" max="15370" width="7.625" style="86" customWidth="1"/>
    <col min="15371" max="15371" width="16.625" style="86" customWidth="1"/>
    <col min="15372" max="15372" width="7.625" style="86" customWidth="1"/>
    <col min="15373" max="15373" width="16.625" style="86" customWidth="1"/>
    <col min="15374" max="15374" width="7.625" style="86" customWidth="1"/>
    <col min="15375" max="15375" width="16.625" style="86" customWidth="1"/>
    <col min="15376" max="15376" width="7.625" style="86" customWidth="1"/>
    <col min="15377" max="15377" width="23.25" style="86" customWidth="1"/>
    <col min="15378" max="15616" width="9" style="86"/>
    <col min="15617" max="15617" width="21.5" style="86" customWidth="1"/>
    <col min="15618" max="15618" width="16.625" style="86" customWidth="1"/>
    <col min="15619" max="15619" width="8.375" style="86" customWidth="1"/>
    <col min="15620" max="15620" width="7.5" style="86" customWidth="1"/>
    <col min="15621" max="15625" width="16.625" style="86" customWidth="1"/>
    <col min="15626" max="15626" width="7.625" style="86" customWidth="1"/>
    <col min="15627" max="15627" width="16.625" style="86" customWidth="1"/>
    <col min="15628" max="15628" width="7.625" style="86" customWidth="1"/>
    <col min="15629" max="15629" width="16.625" style="86" customWidth="1"/>
    <col min="15630" max="15630" width="7.625" style="86" customWidth="1"/>
    <col min="15631" max="15631" width="16.625" style="86" customWidth="1"/>
    <col min="15632" max="15632" width="7.625" style="86" customWidth="1"/>
    <col min="15633" max="15633" width="23.25" style="86" customWidth="1"/>
    <col min="15634" max="15872" width="9" style="86"/>
    <col min="15873" max="15873" width="21.5" style="86" customWidth="1"/>
    <col min="15874" max="15874" width="16.625" style="86" customWidth="1"/>
    <col min="15875" max="15875" width="8.375" style="86" customWidth="1"/>
    <col min="15876" max="15876" width="7.5" style="86" customWidth="1"/>
    <col min="15877" max="15881" width="16.625" style="86" customWidth="1"/>
    <col min="15882" max="15882" width="7.625" style="86" customWidth="1"/>
    <col min="15883" max="15883" width="16.625" style="86" customWidth="1"/>
    <col min="15884" max="15884" width="7.625" style="86" customWidth="1"/>
    <col min="15885" max="15885" width="16.625" style="86" customWidth="1"/>
    <col min="15886" max="15886" width="7.625" style="86" customWidth="1"/>
    <col min="15887" max="15887" width="16.625" style="86" customWidth="1"/>
    <col min="15888" max="15888" width="7.625" style="86" customWidth="1"/>
    <col min="15889" max="15889" width="23.25" style="86" customWidth="1"/>
    <col min="15890" max="16128" width="9" style="86"/>
    <col min="16129" max="16129" width="21.5" style="86" customWidth="1"/>
    <col min="16130" max="16130" width="16.625" style="86" customWidth="1"/>
    <col min="16131" max="16131" width="8.375" style="86" customWidth="1"/>
    <col min="16132" max="16132" width="7.5" style="86" customWidth="1"/>
    <col min="16133" max="16137" width="16.625" style="86" customWidth="1"/>
    <col min="16138" max="16138" width="7.625" style="86" customWidth="1"/>
    <col min="16139" max="16139" width="16.625" style="86" customWidth="1"/>
    <col min="16140" max="16140" width="7.625" style="86" customWidth="1"/>
    <col min="16141" max="16141" width="16.625" style="86" customWidth="1"/>
    <col min="16142" max="16142" width="7.625" style="86" customWidth="1"/>
    <col min="16143" max="16143" width="16.625" style="86" customWidth="1"/>
    <col min="16144" max="16144" width="7.625" style="86" customWidth="1"/>
    <col min="16145" max="16145" width="23.25" style="86" customWidth="1"/>
    <col min="16146" max="16384" width="9" style="86"/>
  </cols>
  <sheetData>
    <row r="1" spans="1:17" ht="21">
      <c r="A1" s="100"/>
      <c r="B1" s="100"/>
      <c r="C1" s="100"/>
      <c r="D1" s="100"/>
      <c r="E1" s="7" t="s">
        <v>482</v>
      </c>
      <c r="F1" s="100"/>
      <c r="G1" s="100"/>
      <c r="H1" s="100"/>
      <c r="I1" s="100"/>
      <c r="J1" s="100"/>
      <c r="K1" s="100"/>
      <c r="L1" s="100"/>
      <c r="M1" s="110"/>
      <c r="N1" s="110"/>
      <c r="O1" s="110"/>
      <c r="P1" s="110"/>
      <c r="Q1" s="110"/>
    </row>
    <row r="2" spans="1:17" ht="21">
      <c r="A2" s="100"/>
      <c r="B2" s="100"/>
      <c r="C2" s="100"/>
      <c r="D2" s="100"/>
      <c r="E2" s="8" t="s">
        <v>518</v>
      </c>
      <c r="F2" s="100"/>
      <c r="G2" s="100"/>
      <c r="H2" s="100"/>
      <c r="I2" s="100"/>
      <c r="J2" s="100"/>
      <c r="K2" s="100"/>
      <c r="L2" s="100"/>
      <c r="M2" s="110"/>
      <c r="N2" s="110"/>
      <c r="O2" s="110"/>
      <c r="P2" s="110"/>
      <c r="Q2" s="110"/>
    </row>
    <row r="3" spans="1:17" ht="17.25" thickBot="1">
      <c r="A3" s="6"/>
      <c r="B3" s="9"/>
      <c r="C3" s="9"/>
      <c r="D3" s="9"/>
      <c r="E3" s="71" t="s">
        <v>624</v>
      </c>
      <c r="F3" s="9"/>
      <c r="G3" s="9"/>
      <c r="H3" s="9"/>
      <c r="I3" s="9"/>
      <c r="J3" s="9"/>
      <c r="K3" s="9"/>
      <c r="L3" s="60"/>
      <c r="Q3" s="2" t="s">
        <v>429</v>
      </c>
    </row>
    <row r="4" spans="1:17">
      <c r="A4" s="143" t="s">
        <v>519</v>
      </c>
      <c r="B4" s="159" t="s">
        <v>520</v>
      </c>
      <c r="C4" s="159"/>
      <c r="D4" s="159"/>
      <c r="E4" s="159" t="s">
        <v>521</v>
      </c>
      <c r="F4" s="159"/>
      <c r="G4" s="159"/>
      <c r="H4" s="159"/>
      <c r="I4" s="159"/>
      <c r="J4" s="159"/>
      <c r="K4" s="159"/>
      <c r="L4" s="159"/>
      <c r="M4" s="159" t="s">
        <v>522</v>
      </c>
      <c r="N4" s="159"/>
      <c r="O4" s="159"/>
      <c r="P4" s="159"/>
      <c r="Q4" s="160" t="s">
        <v>523</v>
      </c>
    </row>
    <row r="5" spans="1:17">
      <c r="A5" s="187"/>
      <c r="B5" s="196" t="s">
        <v>524</v>
      </c>
      <c r="C5" s="196" t="s">
        <v>525</v>
      </c>
      <c r="D5" s="197" t="s">
        <v>526</v>
      </c>
      <c r="E5" s="196" t="s">
        <v>527</v>
      </c>
      <c r="F5" s="196"/>
      <c r="G5" s="196"/>
      <c r="H5" s="196"/>
      <c r="I5" s="196"/>
      <c r="J5" s="196"/>
      <c r="K5" s="196" t="s">
        <v>528</v>
      </c>
      <c r="L5" s="196"/>
      <c r="M5" s="197" t="s">
        <v>529</v>
      </c>
      <c r="N5" s="200" t="s">
        <v>530</v>
      </c>
      <c r="O5" s="197" t="s">
        <v>531</v>
      </c>
      <c r="P5" s="200" t="s">
        <v>532</v>
      </c>
      <c r="Q5" s="199"/>
    </row>
    <row r="6" spans="1:17" ht="33.75" thickBot="1">
      <c r="A6" s="145"/>
      <c r="B6" s="161"/>
      <c r="C6" s="161"/>
      <c r="D6" s="161"/>
      <c r="E6" s="135" t="s">
        <v>513</v>
      </c>
      <c r="F6" s="112" t="s">
        <v>514</v>
      </c>
      <c r="G6" s="113" t="s">
        <v>515</v>
      </c>
      <c r="H6" s="135" t="s">
        <v>516</v>
      </c>
      <c r="I6" s="135" t="s">
        <v>533</v>
      </c>
      <c r="J6" s="113" t="s">
        <v>534</v>
      </c>
      <c r="K6" s="112" t="s">
        <v>524</v>
      </c>
      <c r="L6" s="113" t="s">
        <v>534</v>
      </c>
      <c r="M6" s="161"/>
      <c r="N6" s="201"/>
      <c r="O6" s="166"/>
      <c r="P6" s="202"/>
      <c r="Q6" s="164"/>
    </row>
    <row r="7" spans="1:17">
      <c r="A7" s="56" t="s">
        <v>331</v>
      </c>
      <c r="B7" s="82"/>
      <c r="C7" s="114" t="s">
        <v>229</v>
      </c>
      <c r="D7" s="114" t="s">
        <v>229</v>
      </c>
      <c r="E7" s="82">
        <v>0</v>
      </c>
      <c r="F7" s="82">
        <v>187889000</v>
      </c>
      <c r="G7" s="82">
        <v>67526000</v>
      </c>
      <c r="H7" s="82">
        <v>0</v>
      </c>
      <c r="I7" s="82">
        <f>E7+F7+G7+H7</f>
        <v>255415000</v>
      </c>
      <c r="J7" s="50" t="str">
        <f>IF(B7=0,"",ROUND(I7*100/B7,2))</f>
        <v/>
      </c>
      <c r="K7" s="82">
        <v>255415000</v>
      </c>
      <c r="L7" s="50" t="str">
        <f>IF(B7=0,"",ROUND(K7*100/B7,2))</f>
        <v/>
      </c>
      <c r="M7" s="82">
        <v>248686195</v>
      </c>
      <c r="N7" s="50">
        <f>IF(I7=0,"",ROUND(M7*100/I7,2))</f>
        <v>97.37</v>
      </c>
      <c r="O7" s="82">
        <v>248686195</v>
      </c>
      <c r="P7" s="50">
        <f>IF(K7=0,"",ROUND(O7*100/K7,2))</f>
        <v>97.37</v>
      </c>
      <c r="Q7" s="81"/>
    </row>
    <row r="8" spans="1:17" ht="33">
      <c r="A8" s="45" t="s">
        <v>330</v>
      </c>
      <c r="B8" s="77"/>
      <c r="C8" s="115" t="s">
        <v>229</v>
      </c>
      <c r="D8" s="115" t="s">
        <v>633</v>
      </c>
      <c r="E8" s="77">
        <v>0</v>
      </c>
      <c r="F8" s="77">
        <v>0</v>
      </c>
      <c r="G8" s="77">
        <v>0</v>
      </c>
      <c r="H8" s="77">
        <v>1291000</v>
      </c>
      <c r="I8" s="77">
        <f>E8+F8+G8+H8</f>
        <v>1291000</v>
      </c>
      <c r="J8" s="44" t="str">
        <f>IF(B8=0,"",ROUND(I8*100/B8,2))</f>
        <v/>
      </c>
      <c r="K8" s="77">
        <v>1291000</v>
      </c>
      <c r="L8" s="44" t="str">
        <f>IF(B8=0,"",ROUND(K8*100/B8,2))</f>
        <v/>
      </c>
      <c r="M8" s="77">
        <v>1290651</v>
      </c>
      <c r="N8" s="44">
        <f>IF(I8=0,"",ROUND(M8*100/I8,2))</f>
        <v>99.97</v>
      </c>
      <c r="O8" s="77">
        <v>1290651</v>
      </c>
      <c r="P8" s="44">
        <f>IF(K8=0,"",ROUND(O8*100/K8,2))</f>
        <v>99.97</v>
      </c>
      <c r="Q8" s="76"/>
    </row>
    <row r="9" spans="1:17" ht="33">
      <c r="A9" s="45" t="s">
        <v>179</v>
      </c>
      <c r="B9" s="77"/>
      <c r="C9" s="115" t="s">
        <v>229</v>
      </c>
      <c r="D9" s="115" t="s">
        <v>633</v>
      </c>
      <c r="E9" s="77">
        <v>0</v>
      </c>
      <c r="F9" s="77">
        <v>0</v>
      </c>
      <c r="G9" s="77">
        <v>0</v>
      </c>
      <c r="H9" s="77">
        <v>1291000</v>
      </c>
      <c r="I9" s="77">
        <f>E9+F9+G9+H9</f>
        <v>1291000</v>
      </c>
      <c r="J9" s="44" t="str">
        <f>IF(B9=0,"",ROUND(I9*100/B9,2))</f>
        <v/>
      </c>
      <c r="K9" s="77">
        <v>1291000</v>
      </c>
      <c r="L9" s="44" t="str">
        <f>IF(B9=0,"",ROUND(K9*100/B9,2))</f>
        <v/>
      </c>
      <c r="M9" s="77">
        <v>1290651</v>
      </c>
      <c r="N9" s="44">
        <f>IF(I9=0,"",ROUND(M9*100/I9,2))</f>
        <v>99.97</v>
      </c>
      <c r="O9" s="77">
        <v>1290651</v>
      </c>
      <c r="P9" s="44">
        <f>IF(K9=0,"",ROUND(O9*100/K9,2))</f>
        <v>99.97</v>
      </c>
      <c r="Q9" s="76"/>
    </row>
    <row r="10" spans="1:17" ht="33">
      <c r="A10" s="45" t="s">
        <v>329</v>
      </c>
      <c r="B10" s="77"/>
      <c r="C10" s="115" t="s">
        <v>229</v>
      </c>
      <c r="D10" s="115" t="s">
        <v>633</v>
      </c>
      <c r="E10" s="77">
        <v>0</v>
      </c>
      <c r="F10" s="77">
        <v>0</v>
      </c>
      <c r="G10" s="77">
        <v>0</v>
      </c>
      <c r="H10" s="77">
        <v>700000</v>
      </c>
      <c r="I10" s="77">
        <f>E10+F10+G10+H10</f>
        <v>700000</v>
      </c>
      <c r="J10" s="44" t="str">
        <f>IF(B10=0,"",ROUND(I10*100/B10,2))</f>
        <v/>
      </c>
      <c r="K10" s="77">
        <v>700000</v>
      </c>
      <c r="L10" s="44" t="str">
        <f>IF(B10=0,"",ROUND(K10*100/B10,2))</f>
        <v/>
      </c>
      <c r="M10" s="77">
        <v>693770</v>
      </c>
      <c r="N10" s="44">
        <f>IF(I10=0,"",ROUND(M10*100/I10,2))</f>
        <v>99.11</v>
      </c>
      <c r="O10" s="77">
        <v>693770</v>
      </c>
      <c r="P10" s="44">
        <f>IF(K10=0,"",ROUND(O10*100/K10,2))</f>
        <v>99.11</v>
      </c>
      <c r="Q10" s="76"/>
    </row>
    <row r="11" spans="1:17" ht="33">
      <c r="A11" s="45" t="s">
        <v>174</v>
      </c>
      <c r="B11" s="77"/>
      <c r="C11" s="115" t="s">
        <v>229</v>
      </c>
      <c r="D11" s="115" t="s">
        <v>633</v>
      </c>
      <c r="E11" s="77">
        <v>0</v>
      </c>
      <c r="F11" s="77">
        <v>0</v>
      </c>
      <c r="G11" s="77">
        <v>0</v>
      </c>
      <c r="H11" s="77">
        <v>700000</v>
      </c>
      <c r="I11" s="77">
        <f>E11+F11+G11+H11</f>
        <v>700000</v>
      </c>
      <c r="J11" s="44" t="str">
        <f>IF(B11=0,"",ROUND(I11*100/B11,2))</f>
        <v/>
      </c>
      <c r="K11" s="77">
        <v>700000</v>
      </c>
      <c r="L11" s="44" t="str">
        <f>IF(B11=0,"",ROUND(K11*100/B11,2))</f>
        <v/>
      </c>
      <c r="M11" s="77">
        <v>693770</v>
      </c>
      <c r="N11" s="44">
        <f>IF(I11=0,"",ROUND(M11*100/I11,2))</f>
        <v>99.11</v>
      </c>
      <c r="O11" s="77">
        <v>693770</v>
      </c>
      <c r="P11" s="44">
        <f>IF(K11=0,"",ROUND(O11*100/K11,2))</f>
        <v>99.11</v>
      </c>
      <c r="Q11" s="76"/>
    </row>
    <row r="12" spans="1:17" ht="33.75">
      <c r="A12" s="45" t="s">
        <v>328</v>
      </c>
      <c r="B12" s="77"/>
      <c r="C12" s="115" t="s">
        <v>229</v>
      </c>
      <c r="D12" s="115" t="s">
        <v>633</v>
      </c>
      <c r="E12" s="77">
        <v>0</v>
      </c>
      <c r="F12" s="77">
        <v>112887000</v>
      </c>
      <c r="G12" s="77">
        <v>67526000</v>
      </c>
      <c r="H12" s="77">
        <v>4113000</v>
      </c>
      <c r="I12" s="77">
        <f>E12+F12+G12+H12</f>
        <v>184526000</v>
      </c>
      <c r="J12" s="44" t="str">
        <f>IF(B12=0,"",ROUND(I12*100/B12,2))</f>
        <v/>
      </c>
      <c r="K12" s="77">
        <v>184526000</v>
      </c>
      <c r="L12" s="44" t="str">
        <f>IF(B12=0,"",ROUND(K12*100/B12,2))</f>
        <v/>
      </c>
      <c r="M12" s="77">
        <v>181191098</v>
      </c>
      <c r="N12" s="44">
        <f>IF(I12=0,"",ROUND(M12*100/I12,2))</f>
        <v>98.19</v>
      </c>
      <c r="O12" s="77">
        <v>181191098</v>
      </c>
      <c r="P12" s="44">
        <f>IF(K12=0,"",ROUND(O12*100/K12,2))</f>
        <v>98.19</v>
      </c>
      <c r="Q12" s="76" t="s">
        <v>634</v>
      </c>
    </row>
    <row r="13" spans="1:17" ht="33">
      <c r="A13" s="45" t="s">
        <v>171</v>
      </c>
      <c r="B13" s="77"/>
      <c r="C13" s="115" t="s">
        <v>229</v>
      </c>
      <c r="D13" s="115" t="s">
        <v>633</v>
      </c>
      <c r="E13" s="77">
        <v>0</v>
      </c>
      <c r="F13" s="77">
        <v>112887000</v>
      </c>
      <c r="G13" s="77">
        <v>67526000</v>
      </c>
      <c r="H13" s="77">
        <v>4113000</v>
      </c>
      <c r="I13" s="77">
        <f>E13+F13+G13+H13</f>
        <v>184526000</v>
      </c>
      <c r="J13" s="44" t="str">
        <f>IF(B13=0,"",ROUND(I13*100/B13,2))</f>
        <v/>
      </c>
      <c r="K13" s="77">
        <v>184526000</v>
      </c>
      <c r="L13" s="44" t="str">
        <f>IF(B13=0,"",ROUND(K13*100/B13,2))</f>
        <v/>
      </c>
      <c r="M13" s="77">
        <v>181190576</v>
      </c>
      <c r="N13" s="44">
        <f>IF(I13=0,"",ROUND(M13*100/I13,2))</f>
        <v>98.19</v>
      </c>
      <c r="O13" s="77">
        <v>181190576</v>
      </c>
      <c r="P13" s="44">
        <f>IF(K13=0,"",ROUND(O13*100/K13,2))</f>
        <v>98.19</v>
      </c>
      <c r="Q13" s="76"/>
    </row>
    <row r="14" spans="1:17" ht="33">
      <c r="A14" s="45" t="s">
        <v>327</v>
      </c>
      <c r="B14" s="77"/>
      <c r="C14" s="115" t="s">
        <v>229</v>
      </c>
      <c r="D14" s="115" t="s">
        <v>633</v>
      </c>
      <c r="E14" s="77">
        <v>0</v>
      </c>
      <c r="F14" s="77">
        <v>0</v>
      </c>
      <c r="G14" s="77">
        <v>0</v>
      </c>
      <c r="H14" s="77">
        <v>0</v>
      </c>
      <c r="I14" s="77">
        <f>E14+F14+G14+H14</f>
        <v>0</v>
      </c>
      <c r="J14" s="44" t="str">
        <f>IF(B14=0,"",ROUND(I14*100/B14,2))</f>
        <v/>
      </c>
      <c r="K14" s="77">
        <v>0</v>
      </c>
      <c r="L14" s="44" t="str">
        <f>IF(B14=0,"",ROUND(K14*100/B14,2))</f>
        <v/>
      </c>
      <c r="M14" s="77">
        <v>522</v>
      </c>
      <c r="N14" s="44" t="str">
        <f>IF(I14=0,"",ROUND(M14*100/I14,2))</f>
        <v/>
      </c>
      <c r="O14" s="77">
        <v>522</v>
      </c>
      <c r="P14" s="44" t="str">
        <f>IF(K14=0,"",ROUND(O14*100/K14,2))</f>
        <v/>
      </c>
      <c r="Q14" s="76"/>
    </row>
    <row r="15" spans="1:17" ht="33">
      <c r="A15" s="45" t="s">
        <v>326</v>
      </c>
      <c r="B15" s="77"/>
      <c r="C15" s="115" t="s">
        <v>229</v>
      </c>
      <c r="D15" s="115" t="s">
        <v>633</v>
      </c>
      <c r="E15" s="77">
        <v>0</v>
      </c>
      <c r="F15" s="77">
        <v>5104000</v>
      </c>
      <c r="G15" s="77">
        <v>0</v>
      </c>
      <c r="H15" s="77">
        <v>4626000</v>
      </c>
      <c r="I15" s="77">
        <f>E15+F15+G15+H15</f>
        <v>9730000</v>
      </c>
      <c r="J15" s="44" t="str">
        <f>IF(B15=0,"",ROUND(I15*100/B15,2))</f>
        <v/>
      </c>
      <c r="K15" s="77">
        <v>9730000</v>
      </c>
      <c r="L15" s="44" t="str">
        <f>IF(B15=0,"",ROUND(K15*100/B15,2))</f>
        <v/>
      </c>
      <c r="M15" s="77">
        <v>7745467</v>
      </c>
      <c r="N15" s="44">
        <f>IF(I15=0,"",ROUND(M15*100/I15,2))</f>
        <v>79.599999999999994</v>
      </c>
      <c r="O15" s="77">
        <v>7745467</v>
      </c>
      <c r="P15" s="44">
        <f>IF(K15=0,"",ROUND(O15*100/K15,2))</f>
        <v>79.599999999999994</v>
      </c>
      <c r="Q15" s="76" t="s">
        <v>635</v>
      </c>
    </row>
    <row r="16" spans="1:17" ht="33">
      <c r="A16" s="45" t="s">
        <v>168</v>
      </c>
      <c r="B16" s="77"/>
      <c r="C16" s="115" t="s">
        <v>229</v>
      </c>
      <c r="D16" s="115" t="s">
        <v>633</v>
      </c>
      <c r="E16" s="77">
        <v>0</v>
      </c>
      <c r="F16" s="77">
        <v>5104000</v>
      </c>
      <c r="G16" s="77">
        <v>0</v>
      </c>
      <c r="H16" s="77">
        <v>4626000</v>
      </c>
      <c r="I16" s="77">
        <f>E16+F16+G16+H16</f>
        <v>9730000</v>
      </c>
      <c r="J16" s="44" t="str">
        <f>IF(B16=0,"",ROUND(I16*100/B16,2))</f>
        <v/>
      </c>
      <c r="K16" s="77">
        <v>9730000</v>
      </c>
      <c r="L16" s="44" t="str">
        <f>IF(B16=0,"",ROUND(K16*100/B16,2))</f>
        <v/>
      </c>
      <c r="M16" s="77">
        <v>7745467</v>
      </c>
      <c r="N16" s="44">
        <f>IF(I16=0,"",ROUND(M16*100/I16,2))</f>
        <v>79.599999999999994</v>
      </c>
      <c r="O16" s="77">
        <v>7745467</v>
      </c>
      <c r="P16" s="44">
        <f>IF(K16=0,"",ROUND(O16*100/K16,2))</f>
        <v>79.599999999999994</v>
      </c>
      <c r="Q16" s="76"/>
    </row>
    <row r="17" spans="1:17" ht="33">
      <c r="A17" s="45" t="s">
        <v>325</v>
      </c>
      <c r="B17" s="77"/>
      <c r="C17" s="115" t="s">
        <v>229</v>
      </c>
      <c r="D17" s="115" t="s">
        <v>633</v>
      </c>
      <c r="E17" s="77">
        <v>0</v>
      </c>
      <c r="F17" s="77">
        <v>69898000</v>
      </c>
      <c r="G17" s="77">
        <v>0</v>
      </c>
      <c r="H17" s="77">
        <v>-10730000</v>
      </c>
      <c r="I17" s="77">
        <f>E17+F17+G17+H17</f>
        <v>59168000</v>
      </c>
      <c r="J17" s="44" t="str">
        <f>IF(B17=0,"",ROUND(I17*100/B17,2))</f>
        <v/>
      </c>
      <c r="K17" s="77">
        <v>59168000</v>
      </c>
      <c r="L17" s="44" t="str">
        <f>IF(B17=0,"",ROUND(K17*100/B17,2))</f>
        <v/>
      </c>
      <c r="M17" s="77">
        <v>57765209</v>
      </c>
      <c r="N17" s="44">
        <f>IF(I17=0,"",ROUND(M17*100/I17,2))</f>
        <v>97.63</v>
      </c>
      <c r="O17" s="77">
        <v>57765209</v>
      </c>
      <c r="P17" s="44">
        <f>IF(K17=0,"",ROUND(O17*100/K17,2))</f>
        <v>97.63</v>
      </c>
      <c r="Q17" s="76"/>
    </row>
    <row r="18" spans="1:17" ht="33">
      <c r="A18" s="45" t="s">
        <v>165</v>
      </c>
      <c r="B18" s="77"/>
      <c r="C18" s="115" t="s">
        <v>229</v>
      </c>
      <c r="D18" s="115" t="s">
        <v>633</v>
      </c>
      <c r="E18" s="77">
        <v>0</v>
      </c>
      <c r="F18" s="77">
        <v>69898000</v>
      </c>
      <c r="G18" s="77">
        <v>0</v>
      </c>
      <c r="H18" s="77">
        <v>-10730000</v>
      </c>
      <c r="I18" s="77">
        <f>E18+F18+G18+H18</f>
        <v>59168000</v>
      </c>
      <c r="J18" s="44" t="str">
        <f>IF(B18=0,"",ROUND(I18*100/B18,2))</f>
        <v/>
      </c>
      <c r="K18" s="77">
        <v>59168000</v>
      </c>
      <c r="L18" s="44" t="str">
        <f>IF(B18=0,"",ROUND(K18*100/B18,2))</f>
        <v/>
      </c>
      <c r="M18" s="77">
        <v>56880759</v>
      </c>
      <c r="N18" s="44">
        <f>IF(I18=0,"",ROUND(M18*100/I18,2))</f>
        <v>96.13</v>
      </c>
      <c r="O18" s="77">
        <v>56880759</v>
      </c>
      <c r="P18" s="44">
        <f>IF(K18=0,"",ROUND(O18*100/K18,2))</f>
        <v>96.13</v>
      </c>
      <c r="Q18" s="76"/>
    </row>
    <row r="19" spans="1:17" ht="33">
      <c r="A19" s="45" t="s">
        <v>324</v>
      </c>
      <c r="B19" s="77"/>
      <c r="C19" s="115" t="s">
        <v>229</v>
      </c>
      <c r="D19" s="115" t="s">
        <v>633</v>
      </c>
      <c r="E19" s="77">
        <v>0</v>
      </c>
      <c r="F19" s="77">
        <v>0</v>
      </c>
      <c r="G19" s="77">
        <v>0</v>
      </c>
      <c r="H19" s="77">
        <v>0</v>
      </c>
      <c r="I19" s="77">
        <f>E19+F19+G19+H19</f>
        <v>0</v>
      </c>
      <c r="J19" s="44" t="str">
        <f>IF(B19=0,"",ROUND(I19*100/B19,2))</f>
        <v/>
      </c>
      <c r="K19" s="77">
        <v>0</v>
      </c>
      <c r="L19" s="44" t="str">
        <f>IF(B19=0,"",ROUND(K19*100/B19,2))</f>
        <v/>
      </c>
      <c r="M19" s="77">
        <v>884450</v>
      </c>
      <c r="N19" s="44" t="str">
        <f>IF(I19=0,"",ROUND(M19*100/I19,2))</f>
        <v/>
      </c>
      <c r="O19" s="77">
        <v>884450</v>
      </c>
      <c r="P19" s="44" t="str">
        <f>IF(K19=0,"",ROUND(O19*100/K19,2))</f>
        <v/>
      </c>
      <c r="Q19" s="76"/>
    </row>
    <row r="20" spans="1:17" ht="17.25" thickBot="1">
      <c r="A20" s="75" t="s">
        <v>148</v>
      </c>
      <c r="B20" s="74"/>
      <c r="C20" s="116" t="s">
        <v>229</v>
      </c>
      <c r="D20" s="116" t="s">
        <v>229</v>
      </c>
      <c r="E20" s="74">
        <v>0</v>
      </c>
      <c r="F20" s="74">
        <v>187889000</v>
      </c>
      <c r="G20" s="74">
        <v>67526000</v>
      </c>
      <c r="H20" s="74">
        <v>0</v>
      </c>
      <c r="I20" s="74">
        <f>E20+F20+G20+H20</f>
        <v>255415000</v>
      </c>
      <c r="J20" s="41" t="str">
        <f>IF(B20=0,"",ROUND(I20*100/B20,2))</f>
        <v/>
      </c>
      <c r="K20" s="74">
        <v>255415000</v>
      </c>
      <c r="L20" s="41" t="str">
        <f>IF(B20=0,"",ROUND(K20*100/B20,2))</f>
        <v/>
      </c>
      <c r="M20" s="74">
        <v>248686195</v>
      </c>
      <c r="N20" s="41">
        <f>IF(I20=0,"",ROUND(M20*100/I20,2))</f>
        <v>97.37</v>
      </c>
      <c r="O20" s="74">
        <v>248686195</v>
      </c>
      <c r="P20" s="41">
        <f>IF(K20=0,"",ROUND(O20*100/K20,2))</f>
        <v>97.37</v>
      </c>
      <c r="Q20" s="73"/>
    </row>
  </sheetData>
  <mergeCells count="14">
    <mergeCell ref="A4:A6"/>
    <mergeCell ref="B4:D4"/>
    <mergeCell ref="E4:L4"/>
    <mergeCell ref="M4:P4"/>
    <mergeCell ref="Q4:Q6"/>
    <mergeCell ref="B5:B6"/>
    <mergeCell ref="C5:C6"/>
    <mergeCell ref="D5:D6"/>
    <mergeCell ref="E5:J5"/>
    <mergeCell ref="K5:L5"/>
    <mergeCell ref="M5:M6"/>
    <mergeCell ref="N5:N6"/>
    <mergeCell ref="O5:O6"/>
    <mergeCell ref="P5:P6"/>
  </mergeCells>
  <phoneticPr fontId="2" type="noConversion"/>
  <pageMargins left="0.75" right="0.75" top="1" bottom="1" header="0.5" footer="0.5"/>
  <pageSetup paperSize="9" scale="70" orientation="portrait" horizontalDpi="180" verticalDpi="18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8"/>
  <sheetViews>
    <sheetView zoomScale="75" workbookViewId="0">
      <selection sqref="A1:XFD1048576"/>
    </sheetView>
  </sheetViews>
  <sheetFormatPr defaultRowHeight="16.5"/>
  <cols>
    <col min="1" max="1" width="26.625" style="98" customWidth="1"/>
    <col min="2" max="2" width="5.25" style="98" customWidth="1"/>
    <col min="3" max="3" width="11.125" style="98" customWidth="1"/>
    <col min="4" max="4" width="17.625" style="98" customWidth="1"/>
    <col min="5" max="5" width="11.125" style="98" customWidth="1"/>
    <col min="6" max="6" width="17.625" style="98" customWidth="1"/>
    <col min="7" max="8" width="11.125" style="98" customWidth="1"/>
    <col min="9" max="9" width="17.625" style="98" customWidth="1"/>
    <col min="10" max="10" width="11.125" style="98" customWidth="1"/>
    <col min="11" max="11" width="44.625" style="98" customWidth="1"/>
    <col min="12" max="256" width="9" style="86"/>
    <col min="257" max="257" width="26.625" style="86" customWidth="1"/>
    <col min="258" max="258" width="5.25" style="86" customWidth="1"/>
    <col min="259" max="259" width="11.125" style="86" customWidth="1"/>
    <col min="260" max="260" width="17.625" style="86" customWidth="1"/>
    <col min="261" max="261" width="11.125" style="86" customWidth="1"/>
    <col min="262" max="262" width="17.625" style="86" customWidth="1"/>
    <col min="263" max="264" width="11.125" style="86" customWidth="1"/>
    <col min="265" max="265" width="17.625" style="86" customWidth="1"/>
    <col min="266" max="266" width="11.125" style="86" customWidth="1"/>
    <col min="267" max="267" width="44.625" style="86" customWidth="1"/>
    <col min="268" max="512" width="9" style="86"/>
    <col min="513" max="513" width="26.625" style="86" customWidth="1"/>
    <col min="514" max="514" width="5.25" style="86" customWidth="1"/>
    <col min="515" max="515" width="11.125" style="86" customWidth="1"/>
    <col min="516" max="516" width="17.625" style="86" customWidth="1"/>
    <col min="517" max="517" width="11.125" style="86" customWidth="1"/>
    <col min="518" max="518" width="17.625" style="86" customWidth="1"/>
    <col min="519" max="520" width="11.125" style="86" customWidth="1"/>
    <col min="521" max="521" width="17.625" style="86" customWidth="1"/>
    <col min="522" max="522" width="11.125" style="86" customWidth="1"/>
    <col min="523" max="523" width="44.625" style="86" customWidth="1"/>
    <col min="524" max="768" width="9" style="86"/>
    <col min="769" max="769" width="26.625" style="86" customWidth="1"/>
    <col min="770" max="770" width="5.25" style="86" customWidth="1"/>
    <col min="771" max="771" width="11.125" style="86" customWidth="1"/>
    <col min="772" max="772" width="17.625" style="86" customWidth="1"/>
    <col min="773" max="773" width="11.125" style="86" customWidth="1"/>
    <col min="774" max="774" width="17.625" style="86" customWidth="1"/>
    <col min="775" max="776" width="11.125" style="86" customWidth="1"/>
    <col min="777" max="777" width="17.625" style="86" customWidth="1"/>
    <col min="778" max="778" width="11.125" style="86" customWidth="1"/>
    <col min="779" max="779" width="44.625" style="86" customWidth="1"/>
    <col min="780" max="1024" width="9" style="86"/>
    <col min="1025" max="1025" width="26.625" style="86" customWidth="1"/>
    <col min="1026" max="1026" width="5.25" style="86" customWidth="1"/>
    <col min="1027" max="1027" width="11.125" style="86" customWidth="1"/>
    <col min="1028" max="1028" width="17.625" style="86" customWidth="1"/>
    <col min="1029" max="1029" width="11.125" style="86" customWidth="1"/>
    <col min="1030" max="1030" width="17.625" style="86" customWidth="1"/>
    <col min="1031" max="1032" width="11.125" style="86" customWidth="1"/>
    <col min="1033" max="1033" width="17.625" style="86" customWidth="1"/>
    <col min="1034" max="1034" width="11.125" style="86" customWidth="1"/>
    <col min="1035" max="1035" width="44.625" style="86" customWidth="1"/>
    <col min="1036" max="1280" width="9" style="86"/>
    <col min="1281" max="1281" width="26.625" style="86" customWidth="1"/>
    <col min="1282" max="1282" width="5.25" style="86" customWidth="1"/>
    <col min="1283" max="1283" width="11.125" style="86" customWidth="1"/>
    <col min="1284" max="1284" width="17.625" style="86" customWidth="1"/>
    <col min="1285" max="1285" width="11.125" style="86" customWidth="1"/>
    <col min="1286" max="1286" width="17.625" style="86" customWidth="1"/>
    <col min="1287" max="1288" width="11.125" style="86" customWidth="1"/>
    <col min="1289" max="1289" width="17.625" style="86" customWidth="1"/>
    <col min="1290" max="1290" width="11.125" style="86" customWidth="1"/>
    <col min="1291" max="1291" width="44.625" style="86" customWidth="1"/>
    <col min="1292" max="1536" width="9" style="86"/>
    <col min="1537" max="1537" width="26.625" style="86" customWidth="1"/>
    <col min="1538" max="1538" width="5.25" style="86" customWidth="1"/>
    <col min="1539" max="1539" width="11.125" style="86" customWidth="1"/>
    <col min="1540" max="1540" width="17.625" style="86" customWidth="1"/>
    <col min="1541" max="1541" width="11.125" style="86" customWidth="1"/>
    <col min="1542" max="1542" width="17.625" style="86" customWidth="1"/>
    <col min="1543" max="1544" width="11.125" style="86" customWidth="1"/>
    <col min="1545" max="1545" width="17.625" style="86" customWidth="1"/>
    <col min="1546" max="1546" width="11.125" style="86" customWidth="1"/>
    <col min="1547" max="1547" width="44.625" style="86" customWidth="1"/>
    <col min="1548" max="1792" width="9" style="86"/>
    <col min="1793" max="1793" width="26.625" style="86" customWidth="1"/>
    <col min="1794" max="1794" width="5.25" style="86" customWidth="1"/>
    <col min="1795" max="1795" width="11.125" style="86" customWidth="1"/>
    <col min="1796" max="1796" width="17.625" style="86" customWidth="1"/>
    <col min="1797" max="1797" width="11.125" style="86" customWidth="1"/>
    <col min="1798" max="1798" width="17.625" style="86" customWidth="1"/>
    <col min="1799" max="1800" width="11.125" style="86" customWidth="1"/>
    <col min="1801" max="1801" width="17.625" style="86" customWidth="1"/>
    <col min="1802" max="1802" width="11.125" style="86" customWidth="1"/>
    <col min="1803" max="1803" width="44.625" style="86" customWidth="1"/>
    <col min="1804" max="2048" width="9" style="86"/>
    <col min="2049" max="2049" width="26.625" style="86" customWidth="1"/>
    <col min="2050" max="2050" width="5.25" style="86" customWidth="1"/>
    <col min="2051" max="2051" width="11.125" style="86" customWidth="1"/>
    <col min="2052" max="2052" width="17.625" style="86" customWidth="1"/>
    <col min="2053" max="2053" width="11.125" style="86" customWidth="1"/>
    <col min="2054" max="2054" width="17.625" style="86" customWidth="1"/>
    <col min="2055" max="2056" width="11.125" style="86" customWidth="1"/>
    <col min="2057" max="2057" width="17.625" style="86" customWidth="1"/>
    <col min="2058" max="2058" width="11.125" style="86" customWidth="1"/>
    <col min="2059" max="2059" width="44.625" style="86" customWidth="1"/>
    <col min="2060" max="2304" width="9" style="86"/>
    <col min="2305" max="2305" width="26.625" style="86" customWidth="1"/>
    <col min="2306" max="2306" width="5.25" style="86" customWidth="1"/>
    <col min="2307" max="2307" width="11.125" style="86" customWidth="1"/>
    <col min="2308" max="2308" width="17.625" style="86" customWidth="1"/>
    <col min="2309" max="2309" width="11.125" style="86" customWidth="1"/>
    <col min="2310" max="2310" width="17.625" style="86" customWidth="1"/>
    <col min="2311" max="2312" width="11.125" style="86" customWidth="1"/>
    <col min="2313" max="2313" width="17.625" style="86" customWidth="1"/>
    <col min="2314" max="2314" width="11.125" style="86" customWidth="1"/>
    <col min="2315" max="2315" width="44.625" style="86" customWidth="1"/>
    <col min="2316" max="2560" width="9" style="86"/>
    <col min="2561" max="2561" width="26.625" style="86" customWidth="1"/>
    <col min="2562" max="2562" width="5.25" style="86" customWidth="1"/>
    <col min="2563" max="2563" width="11.125" style="86" customWidth="1"/>
    <col min="2564" max="2564" width="17.625" style="86" customWidth="1"/>
    <col min="2565" max="2565" width="11.125" style="86" customWidth="1"/>
    <col min="2566" max="2566" width="17.625" style="86" customWidth="1"/>
    <col min="2567" max="2568" width="11.125" style="86" customWidth="1"/>
    <col min="2569" max="2569" width="17.625" style="86" customWidth="1"/>
    <col min="2570" max="2570" width="11.125" style="86" customWidth="1"/>
    <col min="2571" max="2571" width="44.625" style="86" customWidth="1"/>
    <col min="2572" max="2816" width="9" style="86"/>
    <col min="2817" max="2817" width="26.625" style="86" customWidth="1"/>
    <col min="2818" max="2818" width="5.25" style="86" customWidth="1"/>
    <col min="2819" max="2819" width="11.125" style="86" customWidth="1"/>
    <col min="2820" max="2820" width="17.625" style="86" customWidth="1"/>
    <col min="2821" max="2821" width="11.125" style="86" customWidth="1"/>
    <col min="2822" max="2822" width="17.625" style="86" customWidth="1"/>
    <col min="2823" max="2824" width="11.125" style="86" customWidth="1"/>
    <col min="2825" max="2825" width="17.625" style="86" customWidth="1"/>
    <col min="2826" max="2826" width="11.125" style="86" customWidth="1"/>
    <col min="2827" max="2827" width="44.625" style="86" customWidth="1"/>
    <col min="2828" max="3072" width="9" style="86"/>
    <col min="3073" max="3073" width="26.625" style="86" customWidth="1"/>
    <col min="3074" max="3074" width="5.25" style="86" customWidth="1"/>
    <col min="3075" max="3075" width="11.125" style="86" customWidth="1"/>
    <col min="3076" max="3076" width="17.625" style="86" customWidth="1"/>
    <col min="3077" max="3077" width="11.125" style="86" customWidth="1"/>
    <col min="3078" max="3078" width="17.625" style="86" customWidth="1"/>
    <col min="3079" max="3080" width="11.125" style="86" customWidth="1"/>
    <col min="3081" max="3081" width="17.625" style="86" customWidth="1"/>
    <col min="3082" max="3082" width="11.125" style="86" customWidth="1"/>
    <col min="3083" max="3083" width="44.625" style="86" customWidth="1"/>
    <col min="3084" max="3328" width="9" style="86"/>
    <col min="3329" max="3329" width="26.625" style="86" customWidth="1"/>
    <col min="3330" max="3330" width="5.25" style="86" customWidth="1"/>
    <col min="3331" max="3331" width="11.125" style="86" customWidth="1"/>
    <col min="3332" max="3332" width="17.625" style="86" customWidth="1"/>
    <col min="3333" max="3333" width="11.125" style="86" customWidth="1"/>
    <col min="3334" max="3334" width="17.625" style="86" customWidth="1"/>
    <col min="3335" max="3336" width="11.125" style="86" customWidth="1"/>
    <col min="3337" max="3337" width="17.625" style="86" customWidth="1"/>
    <col min="3338" max="3338" width="11.125" style="86" customWidth="1"/>
    <col min="3339" max="3339" width="44.625" style="86" customWidth="1"/>
    <col min="3340" max="3584" width="9" style="86"/>
    <col min="3585" max="3585" width="26.625" style="86" customWidth="1"/>
    <col min="3586" max="3586" width="5.25" style="86" customWidth="1"/>
    <col min="3587" max="3587" width="11.125" style="86" customWidth="1"/>
    <col min="3588" max="3588" width="17.625" style="86" customWidth="1"/>
    <col min="3589" max="3589" width="11.125" style="86" customWidth="1"/>
    <col min="3590" max="3590" width="17.625" style="86" customWidth="1"/>
    <col min="3591" max="3592" width="11.125" style="86" customWidth="1"/>
    <col min="3593" max="3593" width="17.625" style="86" customWidth="1"/>
    <col min="3594" max="3594" width="11.125" style="86" customWidth="1"/>
    <col min="3595" max="3595" width="44.625" style="86" customWidth="1"/>
    <col min="3596" max="3840" width="9" style="86"/>
    <col min="3841" max="3841" width="26.625" style="86" customWidth="1"/>
    <col min="3842" max="3842" width="5.25" style="86" customWidth="1"/>
    <col min="3843" max="3843" width="11.125" style="86" customWidth="1"/>
    <col min="3844" max="3844" width="17.625" style="86" customWidth="1"/>
    <col min="3845" max="3845" width="11.125" style="86" customWidth="1"/>
    <col min="3846" max="3846" width="17.625" style="86" customWidth="1"/>
    <col min="3847" max="3848" width="11.125" style="86" customWidth="1"/>
    <col min="3849" max="3849" width="17.625" style="86" customWidth="1"/>
    <col min="3850" max="3850" width="11.125" style="86" customWidth="1"/>
    <col min="3851" max="3851" width="44.625" style="86" customWidth="1"/>
    <col min="3852" max="4096" width="9" style="86"/>
    <col min="4097" max="4097" width="26.625" style="86" customWidth="1"/>
    <col min="4098" max="4098" width="5.25" style="86" customWidth="1"/>
    <col min="4099" max="4099" width="11.125" style="86" customWidth="1"/>
    <col min="4100" max="4100" width="17.625" style="86" customWidth="1"/>
    <col min="4101" max="4101" width="11.125" style="86" customWidth="1"/>
    <col min="4102" max="4102" width="17.625" style="86" customWidth="1"/>
    <col min="4103" max="4104" width="11.125" style="86" customWidth="1"/>
    <col min="4105" max="4105" width="17.625" style="86" customWidth="1"/>
    <col min="4106" max="4106" width="11.125" style="86" customWidth="1"/>
    <col min="4107" max="4107" width="44.625" style="86" customWidth="1"/>
    <col min="4108" max="4352" width="9" style="86"/>
    <col min="4353" max="4353" width="26.625" style="86" customWidth="1"/>
    <col min="4354" max="4354" width="5.25" style="86" customWidth="1"/>
    <col min="4355" max="4355" width="11.125" style="86" customWidth="1"/>
    <col min="4356" max="4356" width="17.625" style="86" customWidth="1"/>
    <col min="4357" max="4357" width="11.125" style="86" customWidth="1"/>
    <col min="4358" max="4358" width="17.625" style="86" customWidth="1"/>
    <col min="4359" max="4360" width="11.125" style="86" customWidth="1"/>
    <col min="4361" max="4361" width="17.625" style="86" customWidth="1"/>
    <col min="4362" max="4362" width="11.125" style="86" customWidth="1"/>
    <col min="4363" max="4363" width="44.625" style="86" customWidth="1"/>
    <col min="4364" max="4608" width="9" style="86"/>
    <col min="4609" max="4609" width="26.625" style="86" customWidth="1"/>
    <col min="4610" max="4610" width="5.25" style="86" customWidth="1"/>
    <col min="4611" max="4611" width="11.125" style="86" customWidth="1"/>
    <col min="4612" max="4612" width="17.625" style="86" customWidth="1"/>
    <col min="4613" max="4613" width="11.125" style="86" customWidth="1"/>
    <col min="4614" max="4614" width="17.625" style="86" customWidth="1"/>
    <col min="4615" max="4616" width="11.125" style="86" customWidth="1"/>
    <col min="4617" max="4617" width="17.625" style="86" customWidth="1"/>
    <col min="4618" max="4618" width="11.125" style="86" customWidth="1"/>
    <col min="4619" max="4619" width="44.625" style="86" customWidth="1"/>
    <col min="4620" max="4864" width="9" style="86"/>
    <col min="4865" max="4865" width="26.625" style="86" customWidth="1"/>
    <col min="4866" max="4866" width="5.25" style="86" customWidth="1"/>
    <col min="4867" max="4867" width="11.125" style="86" customWidth="1"/>
    <col min="4868" max="4868" width="17.625" style="86" customWidth="1"/>
    <col min="4869" max="4869" width="11.125" style="86" customWidth="1"/>
    <col min="4870" max="4870" width="17.625" style="86" customWidth="1"/>
    <col min="4871" max="4872" width="11.125" style="86" customWidth="1"/>
    <col min="4873" max="4873" width="17.625" style="86" customWidth="1"/>
    <col min="4874" max="4874" width="11.125" style="86" customWidth="1"/>
    <col min="4875" max="4875" width="44.625" style="86" customWidth="1"/>
    <col min="4876" max="5120" width="9" style="86"/>
    <col min="5121" max="5121" width="26.625" style="86" customWidth="1"/>
    <col min="5122" max="5122" width="5.25" style="86" customWidth="1"/>
    <col min="5123" max="5123" width="11.125" style="86" customWidth="1"/>
    <col min="5124" max="5124" width="17.625" style="86" customWidth="1"/>
    <col min="5125" max="5125" width="11.125" style="86" customWidth="1"/>
    <col min="5126" max="5126" width="17.625" style="86" customWidth="1"/>
    <col min="5127" max="5128" width="11.125" style="86" customWidth="1"/>
    <col min="5129" max="5129" width="17.625" style="86" customWidth="1"/>
    <col min="5130" max="5130" width="11.125" style="86" customWidth="1"/>
    <col min="5131" max="5131" width="44.625" style="86" customWidth="1"/>
    <col min="5132" max="5376" width="9" style="86"/>
    <col min="5377" max="5377" width="26.625" style="86" customWidth="1"/>
    <col min="5378" max="5378" width="5.25" style="86" customWidth="1"/>
    <col min="5379" max="5379" width="11.125" style="86" customWidth="1"/>
    <col min="5380" max="5380" width="17.625" style="86" customWidth="1"/>
    <col min="5381" max="5381" width="11.125" style="86" customWidth="1"/>
    <col min="5382" max="5382" width="17.625" style="86" customWidth="1"/>
    <col min="5383" max="5384" width="11.125" style="86" customWidth="1"/>
    <col min="5385" max="5385" width="17.625" style="86" customWidth="1"/>
    <col min="5386" max="5386" width="11.125" style="86" customWidth="1"/>
    <col min="5387" max="5387" width="44.625" style="86" customWidth="1"/>
    <col min="5388" max="5632" width="9" style="86"/>
    <col min="5633" max="5633" width="26.625" style="86" customWidth="1"/>
    <col min="5634" max="5634" width="5.25" style="86" customWidth="1"/>
    <col min="5635" max="5635" width="11.125" style="86" customWidth="1"/>
    <col min="5636" max="5636" width="17.625" style="86" customWidth="1"/>
    <col min="5637" max="5637" width="11.125" style="86" customWidth="1"/>
    <col min="5638" max="5638" width="17.625" style="86" customWidth="1"/>
    <col min="5639" max="5640" width="11.125" style="86" customWidth="1"/>
    <col min="5641" max="5641" width="17.625" style="86" customWidth="1"/>
    <col min="5642" max="5642" width="11.125" style="86" customWidth="1"/>
    <col min="5643" max="5643" width="44.625" style="86" customWidth="1"/>
    <col min="5644" max="5888" width="9" style="86"/>
    <col min="5889" max="5889" width="26.625" style="86" customWidth="1"/>
    <col min="5890" max="5890" width="5.25" style="86" customWidth="1"/>
    <col min="5891" max="5891" width="11.125" style="86" customWidth="1"/>
    <col min="5892" max="5892" width="17.625" style="86" customWidth="1"/>
    <col min="5893" max="5893" width="11.125" style="86" customWidth="1"/>
    <col min="5894" max="5894" width="17.625" style="86" customWidth="1"/>
    <col min="5895" max="5896" width="11.125" style="86" customWidth="1"/>
    <col min="5897" max="5897" width="17.625" style="86" customWidth="1"/>
    <col min="5898" max="5898" width="11.125" style="86" customWidth="1"/>
    <col min="5899" max="5899" width="44.625" style="86" customWidth="1"/>
    <col min="5900" max="6144" width="9" style="86"/>
    <col min="6145" max="6145" width="26.625" style="86" customWidth="1"/>
    <col min="6146" max="6146" width="5.25" style="86" customWidth="1"/>
    <col min="6147" max="6147" width="11.125" style="86" customWidth="1"/>
    <col min="6148" max="6148" width="17.625" style="86" customWidth="1"/>
    <col min="6149" max="6149" width="11.125" style="86" customWidth="1"/>
    <col min="6150" max="6150" width="17.625" style="86" customWidth="1"/>
    <col min="6151" max="6152" width="11.125" style="86" customWidth="1"/>
    <col min="6153" max="6153" width="17.625" style="86" customWidth="1"/>
    <col min="6154" max="6154" width="11.125" style="86" customWidth="1"/>
    <col min="6155" max="6155" width="44.625" style="86" customWidth="1"/>
    <col min="6156" max="6400" width="9" style="86"/>
    <col min="6401" max="6401" width="26.625" style="86" customWidth="1"/>
    <col min="6402" max="6402" width="5.25" style="86" customWidth="1"/>
    <col min="6403" max="6403" width="11.125" style="86" customWidth="1"/>
    <col min="6404" max="6404" width="17.625" style="86" customWidth="1"/>
    <col min="6405" max="6405" width="11.125" style="86" customWidth="1"/>
    <col min="6406" max="6406" width="17.625" style="86" customWidth="1"/>
    <col min="6407" max="6408" width="11.125" style="86" customWidth="1"/>
    <col min="6409" max="6409" width="17.625" style="86" customWidth="1"/>
    <col min="6410" max="6410" width="11.125" style="86" customWidth="1"/>
    <col min="6411" max="6411" width="44.625" style="86" customWidth="1"/>
    <col min="6412" max="6656" width="9" style="86"/>
    <col min="6657" max="6657" width="26.625" style="86" customWidth="1"/>
    <col min="6658" max="6658" width="5.25" style="86" customWidth="1"/>
    <col min="6659" max="6659" width="11.125" style="86" customWidth="1"/>
    <col min="6660" max="6660" width="17.625" style="86" customWidth="1"/>
    <col min="6661" max="6661" width="11.125" style="86" customWidth="1"/>
    <col min="6662" max="6662" width="17.625" style="86" customWidth="1"/>
    <col min="6663" max="6664" width="11.125" style="86" customWidth="1"/>
    <col min="6665" max="6665" width="17.625" style="86" customWidth="1"/>
    <col min="6666" max="6666" width="11.125" style="86" customWidth="1"/>
    <col min="6667" max="6667" width="44.625" style="86" customWidth="1"/>
    <col min="6668" max="6912" width="9" style="86"/>
    <col min="6913" max="6913" width="26.625" style="86" customWidth="1"/>
    <col min="6914" max="6914" width="5.25" style="86" customWidth="1"/>
    <col min="6915" max="6915" width="11.125" style="86" customWidth="1"/>
    <col min="6916" max="6916" width="17.625" style="86" customWidth="1"/>
    <col min="6917" max="6917" width="11.125" style="86" customWidth="1"/>
    <col min="6918" max="6918" width="17.625" style="86" customWidth="1"/>
    <col min="6919" max="6920" width="11.125" style="86" customWidth="1"/>
    <col min="6921" max="6921" width="17.625" style="86" customWidth="1"/>
    <col min="6922" max="6922" width="11.125" style="86" customWidth="1"/>
    <col min="6923" max="6923" width="44.625" style="86" customWidth="1"/>
    <col min="6924" max="7168" width="9" style="86"/>
    <col min="7169" max="7169" width="26.625" style="86" customWidth="1"/>
    <col min="7170" max="7170" width="5.25" style="86" customWidth="1"/>
    <col min="7171" max="7171" width="11.125" style="86" customWidth="1"/>
    <col min="7172" max="7172" width="17.625" style="86" customWidth="1"/>
    <col min="7173" max="7173" width="11.125" style="86" customWidth="1"/>
    <col min="7174" max="7174" width="17.625" style="86" customWidth="1"/>
    <col min="7175" max="7176" width="11.125" style="86" customWidth="1"/>
    <col min="7177" max="7177" width="17.625" style="86" customWidth="1"/>
    <col min="7178" max="7178" width="11.125" style="86" customWidth="1"/>
    <col min="7179" max="7179" width="44.625" style="86" customWidth="1"/>
    <col min="7180" max="7424" width="9" style="86"/>
    <col min="7425" max="7425" width="26.625" style="86" customWidth="1"/>
    <col min="7426" max="7426" width="5.25" style="86" customWidth="1"/>
    <col min="7427" max="7427" width="11.125" style="86" customWidth="1"/>
    <col min="7428" max="7428" width="17.625" style="86" customWidth="1"/>
    <col min="7429" max="7429" width="11.125" style="86" customWidth="1"/>
    <col min="7430" max="7430" width="17.625" style="86" customWidth="1"/>
    <col min="7431" max="7432" width="11.125" style="86" customWidth="1"/>
    <col min="7433" max="7433" width="17.625" style="86" customWidth="1"/>
    <col min="7434" max="7434" width="11.125" style="86" customWidth="1"/>
    <col min="7435" max="7435" width="44.625" style="86" customWidth="1"/>
    <col min="7436" max="7680" width="9" style="86"/>
    <col min="7681" max="7681" width="26.625" style="86" customWidth="1"/>
    <col min="7682" max="7682" width="5.25" style="86" customWidth="1"/>
    <col min="7683" max="7683" width="11.125" style="86" customWidth="1"/>
    <col min="7684" max="7684" width="17.625" style="86" customWidth="1"/>
    <col min="7685" max="7685" width="11.125" style="86" customWidth="1"/>
    <col min="7686" max="7686" width="17.625" style="86" customWidth="1"/>
    <col min="7687" max="7688" width="11.125" style="86" customWidth="1"/>
    <col min="7689" max="7689" width="17.625" style="86" customWidth="1"/>
    <col min="7690" max="7690" width="11.125" style="86" customWidth="1"/>
    <col min="7691" max="7691" width="44.625" style="86" customWidth="1"/>
    <col min="7692" max="7936" width="9" style="86"/>
    <col min="7937" max="7937" width="26.625" style="86" customWidth="1"/>
    <col min="7938" max="7938" width="5.25" style="86" customWidth="1"/>
    <col min="7939" max="7939" width="11.125" style="86" customWidth="1"/>
    <col min="7940" max="7940" width="17.625" style="86" customWidth="1"/>
    <col min="7941" max="7941" width="11.125" style="86" customWidth="1"/>
    <col min="7942" max="7942" width="17.625" style="86" customWidth="1"/>
    <col min="7943" max="7944" width="11.125" style="86" customWidth="1"/>
    <col min="7945" max="7945" width="17.625" style="86" customWidth="1"/>
    <col min="7946" max="7946" width="11.125" style="86" customWidth="1"/>
    <col min="7947" max="7947" width="44.625" style="86" customWidth="1"/>
    <col min="7948" max="8192" width="9" style="86"/>
    <col min="8193" max="8193" width="26.625" style="86" customWidth="1"/>
    <col min="8194" max="8194" width="5.25" style="86" customWidth="1"/>
    <col min="8195" max="8195" width="11.125" style="86" customWidth="1"/>
    <col min="8196" max="8196" width="17.625" style="86" customWidth="1"/>
    <col min="8197" max="8197" width="11.125" style="86" customWidth="1"/>
    <col min="8198" max="8198" width="17.625" style="86" customWidth="1"/>
    <col min="8199" max="8200" width="11.125" style="86" customWidth="1"/>
    <col min="8201" max="8201" width="17.625" style="86" customWidth="1"/>
    <col min="8202" max="8202" width="11.125" style="86" customWidth="1"/>
    <col min="8203" max="8203" width="44.625" style="86" customWidth="1"/>
    <col min="8204" max="8448" width="9" style="86"/>
    <col min="8449" max="8449" width="26.625" style="86" customWidth="1"/>
    <col min="8450" max="8450" width="5.25" style="86" customWidth="1"/>
    <col min="8451" max="8451" width="11.125" style="86" customWidth="1"/>
    <col min="8452" max="8452" width="17.625" style="86" customWidth="1"/>
    <col min="8453" max="8453" width="11.125" style="86" customWidth="1"/>
    <col min="8454" max="8454" width="17.625" style="86" customWidth="1"/>
    <col min="8455" max="8456" width="11.125" style="86" customWidth="1"/>
    <col min="8457" max="8457" width="17.625" style="86" customWidth="1"/>
    <col min="8458" max="8458" width="11.125" style="86" customWidth="1"/>
    <col min="8459" max="8459" width="44.625" style="86" customWidth="1"/>
    <col min="8460" max="8704" width="9" style="86"/>
    <col min="8705" max="8705" width="26.625" style="86" customWidth="1"/>
    <col min="8706" max="8706" width="5.25" style="86" customWidth="1"/>
    <col min="8707" max="8707" width="11.125" style="86" customWidth="1"/>
    <col min="8708" max="8708" width="17.625" style="86" customWidth="1"/>
    <col min="8709" max="8709" width="11.125" style="86" customWidth="1"/>
    <col min="8710" max="8710" width="17.625" style="86" customWidth="1"/>
    <col min="8711" max="8712" width="11.125" style="86" customWidth="1"/>
    <col min="8713" max="8713" width="17.625" style="86" customWidth="1"/>
    <col min="8714" max="8714" width="11.125" style="86" customWidth="1"/>
    <col min="8715" max="8715" width="44.625" style="86" customWidth="1"/>
    <col min="8716" max="8960" width="9" style="86"/>
    <col min="8961" max="8961" width="26.625" style="86" customWidth="1"/>
    <col min="8962" max="8962" width="5.25" style="86" customWidth="1"/>
    <col min="8963" max="8963" width="11.125" style="86" customWidth="1"/>
    <col min="8964" max="8964" width="17.625" style="86" customWidth="1"/>
    <col min="8965" max="8965" width="11.125" style="86" customWidth="1"/>
    <col min="8966" max="8966" width="17.625" style="86" customWidth="1"/>
    <col min="8967" max="8968" width="11.125" style="86" customWidth="1"/>
    <col min="8969" max="8969" width="17.625" style="86" customWidth="1"/>
    <col min="8970" max="8970" width="11.125" style="86" customWidth="1"/>
    <col min="8971" max="8971" width="44.625" style="86" customWidth="1"/>
    <col min="8972" max="9216" width="9" style="86"/>
    <col min="9217" max="9217" width="26.625" style="86" customWidth="1"/>
    <col min="9218" max="9218" width="5.25" style="86" customWidth="1"/>
    <col min="9219" max="9219" width="11.125" style="86" customWidth="1"/>
    <col min="9220" max="9220" width="17.625" style="86" customWidth="1"/>
    <col min="9221" max="9221" width="11.125" style="86" customWidth="1"/>
    <col min="9222" max="9222" width="17.625" style="86" customWidth="1"/>
    <col min="9223" max="9224" width="11.125" style="86" customWidth="1"/>
    <col min="9225" max="9225" width="17.625" style="86" customWidth="1"/>
    <col min="9226" max="9226" width="11.125" style="86" customWidth="1"/>
    <col min="9227" max="9227" width="44.625" style="86" customWidth="1"/>
    <col min="9228" max="9472" width="9" style="86"/>
    <col min="9473" max="9473" width="26.625" style="86" customWidth="1"/>
    <col min="9474" max="9474" width="5.25" style="86" customWidth="1"/>
    <col min="9475" max="9475" width="11.125" style="86" customWidth="1"/>
    <col min="9476" max="9476" width="17.625" style="86" customWidth="1"/>
    <col min="9477" max="9477" width="11.125" style="86" customWidth="1"/>
    <col min="9478" max="9478" width="17.625" style="86" customWidth="1"/>
    <col min="9479" max="9480" width="11.125" style="86" customWidth="1"/>
    <col min="9481" max="9481" width="17.625" style="86" customWidth="1"/>
    <col min="9482" max="9482" width="11.125" style="86" customWidth="1"/>
    <col min="9483" max="9483" width="44.625" style="86" customWidth="1"/>
    <col min="9484" max="9728" width="9" style="86"/>
    <col min="9729" max="9729" width="26.625" style="86" customWidth="1"/>
    <col min="9730" max="9730" width="5.25" style="86" customWidth="1"/>
    <col min="9731" max="9731" width="11.125" style="86" customWidth="1"/>
    <col min="9732" max="9732" width="17.625" style="86" customWidth="1"/>
    <col min="9733" max="9733" width="11.125" style="86" customWidth="1"/>
    <col min="9734" max="9734" width="17.625" style="86" customWidth="1"/>
    <col min="9735" max="9736" width="11.125" style="86" customWidth="1"/>
    <col min="9737" max="9737" width="17.625" style="86" customWidth="1"/>
    <col min="9738" max="9738" width="11.125" style="86" customWidth="1"/>
    <col min="9739" max="9739" width="44.625" style="86" customWidth="1"/>
    <col min="9740" max="9984" width="9" style="86"/>
    <col min="9985" max="9985" width="26.625" style="86" customWidth="1"/>
    <col min="9986" max="9986" width="5.25" style="86" customWidth="1"/>
    <col min="9987" max="9987" width="11.125" style="86" customWidth="1"/>
    <col min="9988" max="9988" width="17.625" style="86" customWidth="1"/>
    <col min="9989" max="9989" width="11.125" style="86" customWidth="1"/>
    <col min="9990" max="9990" width="17.625" style="86" customWidth="1"/>
    <col min="9991" max="9992" width="11.125" style="86" customWidth="1"/>
    <col min="9993" max="9993" width="17.625" style="86" customWidth="1"/>
    <col min="9994" max="9994" width="11.125" style="86" customWidth="1"/>
    <col min="9995" max="9995" width="44.625" style="86" customWidth="1"/>
    <col min="9996" max="10240" width="9" style="86"/>
    <col min="10241" max="10241" width="26.625" style="86" customWidth="1"/>
    <col min="10242" max="10242" width="5.25" style="86" customWidth="1"/>
    <col min="10243" max="10243" width="11.125" style="86" customWidth="1"/>
    <col min="10244" max="10244" width="17.625" style="86" customWidth="1"/>
    <col min="10245" max="10245" width="11.125" style="86" customWidth="1"/>
    <col min="10246" max="10246" width="17.625" style="86" customWidth="1"/>
    <col min="10247" max="10248" width="11.125" style="86" customWidth="1"/>
    <col min="10249" max="10249" width="17.625" style="86" customWidth="1"/>
    <col min="10250" max="10250" width="11.125" style="86" customWidth="1"/>
    <col min="10251" max="10251" width="44.625" style="86" customWidth="1"/>
    <col min="10252" max="10496" width="9" style="86"/>
    <col min="10497" max="10497" width="26.625" style="86" customWidth="1"/>
    <col min="10498" max="10498" width="5.25" style="86" customWidth="1"/>
    <col min="10499" max="10499" width="11.125" style="86" customWidth="1"/>
    <col min="10500" max="10500" width="17.625" style="86" customWidth="1"/>
    <col min="10501" max="10501" width="11.125" style="86" customWidth="1"/>
    <col min="10502" max="10502" width="17.625" style="86" customWidth="1"/>
    <col min="10503" max="10504" width="11.125" style="86" customWidth="1"/>
    <col min="10505" max="10505" width="17.625" style="86" customWidth="1"/>
    <col min="10506" max="10506" width="11.125" style="86" customWidth="1"/>
    <col min="10507" max="10507" width="44.625" style="86" customWidth="1"/>
    <col min="10508" max="10752" width="9" style="86"/>
    <col min="10753" max="10753" width="26.625" style="86" customWidth="1"/>
    <col min="10754" max="10754" width="5.25" style="86" customWidth="1"/>
    <col min="10755" max="10755" width="11.125" style="86" customWidth="1"/>
    <col min="10756" max="10756" width="17.625" style="86" customWidth="1"/>
    <col min="10757" max="10757" width="11.125" style="86" customWidth="1"/>
    <col min="10758" max="10758" width="17.625" style="86" customWidth="1"/>
    <col min="10759" max="10760" width="11.125" style="86" customWidth="1"/>
    <col min="10761" max="10761" width="17.625" style="86" customWidth="1"/>
    <col min="10762" max="10762" width="11.125" style="86" customWidth="1"/>
    <col min="10763" max="10763" width="44.625" style="86" customWidth="1"/>
    <col min="10764" max="11008" width="9" style="86"/>
    <col min="11009" max="11009" width="26.625" style="86" customWidth="1"/>
    <col min="11010" max="11010" width="5.25" style="86" customWidth="1"/>
    <col min="11011" max="11011" width="11.125" style="86" customWidth="1"/>
    <col min="11012" max="11012" width="17.625" style="86" customWidth="1"/>
    <col min="11013" max="11013" width="11.125" style="86" customWidth="1"/>
    <col min="11014" max="11014" width="17.625" style="86" customWidth="1"/>
    <col min="11015" max="11016" width="11.125" style="86" customWidth="1"/>
    <col min="11017" max="11017" width="17.625" style="86" customWidth="1"/>
    <col min="11018" max="11018" width="11.125" style="86" customWidth="1"/>
    <col min="11019" max="11019" width="44.625" style="86" customWidth="1"/>
    <col min="11020" max="11264" width="9" style="86"/>
    <col min="11265" max="11265" width="26.625" style="86" customWidth="1"/>
    <col min="11266" max="11266" width="5.25" style="86" customWidth="1"/>
    <col min="11267" max="11267" width="11.125" style="86" customWidth="1"/>
    <col min="11268" max="11268" width="17.625" style="86" customWidth="1"/>
    <col min="11269" max="11269" width="11.125" style="86" customWidth="1"/>
    <col min="11270" max="11270" width="17.625" style="86" customWidth="1"/>
    <col min="11271" max="11272" width="11.125" style="86" customWidth="1"/>
    <col min="11273" max="11273" width="17.625" style="86" customWidth="1"/>
    <col min="11274" max="11274" width="11.125" style="86" customWidth="1"/>
    <col min="11275" max="11275" width="44.625" style="86" customWidth="1"/>
    <col min="11276" max="11520" width="9" style="86"/>
    <col min="11521" max="11521" width="26.625" style="86" customWidth="1"/>
    <col min="11522" max="11522" width="5.25" style="86" customWidth="1"/>
    <col min="11523" max="11523" width="11.125" style="86" customWidth="1"/>
    <col min="11524" max="11524" width="17.625" style="86" customWidth="1"/>
    <col min="11525" max="11525" width="11.125" style="86" customWidth="1"/>
    <col min="11526" max="11526" width="17.625" style="86" customWidth="1"/>
    <col min="11527" max="11528" width="11.125" style="86" customWidth="1"/>
    <col min="11529" max="11529" width="17.625" style="86" customWidth="1"/>
    <col min="11530" max="11530" width="11.125" style="86" customWidth="1"/>
    <col min="11531" max="11531" width="44.625" style="86" customWidth="1"/>
    <col min="11532" max="11776" width="9" style="86"/>
    <col min="11777" max="11777" width="26.625" style="86" customWidth="1"/>
    <col min="11778" max="11778" width="5.25" style="86" customWidth="1"/>
    <col min="11779" max="11779" width="11.125" style="86" customWidth="1"/>
    <col min="11780" max="11780" width="17.625" style="86" customWidth="1"/>
    <col min="11781" max="11781" width="11.125" style="86" customWidth="1"/>
    <col min="11782" max="11782" width="17.625" style="86" customWidth="1"/>
    <col min="11783" max="11784" width="11.125" style="86" customWidth="1"/>
    <col min="11785" max="11785" width="17.625" style="86" customWidth="1"/>
    <col min="11786" max="11786" width="11.125" style="86" customWidth="1"/>
    <col min="11787" max="11787" width="44.625" style="86" customWidth="1"/>
    <col min="11788" max="12032" width="9" style="86"/>
    <col min="12033" max="12033" width="26.625" style="86" customWidth="1"/>
    <col min="12034" max="12034" width="5.25" style="86" customWidth="1"/>
    <col min="12035" max="12035" width="11.125" style="86" customWidth="1"/>
    <col min="12036" max="12036" width="17.625" style="86" customWidth="1"/>
    <col min="12037" max="12037" width="11.125" style="86" customWidth="1"/>
    <col min="12038" max="12038" width="17.625" style="86" customWidth="1"/>
    <col min="12039" max="12040" width="11.125" style="86" customWidth="1"/>
    <col min="12041" max="12041" width="17.625" style="86" customWidth="1"/>
    <col min="12042" max="12042" width="11.125" style="86" customWidth="1"/>
    <col min="12043" max="12043" width="44.625" style="86" customWidth="1"/>
    <col min="12044" max="12288" width="9" style="86"/>
    <col min="12289" max="12289" width="26.625" style="86" customWidth="1"/>
    <col min="12290" max="12290" width="5.25" style="86" customWidth="1"/>
    <col min="12291" max="12291" width="11.125" style="86" customWidth="1"/>
    <col min="12292" max="12292" width="17.625" style="86" customWidth="1"/>
    <col min="12293" max="12293" width="11.125" style="86" customWidth="1"/>
    <col min="12294" max="12294" width="17.625" style="86" customWidth="1"/>
    <col min="12295" max="12296" width="11.125" style="86" customWidth="1"/>
    <col min="12297" max="12297" width="17.625" style="86" customWidth="1"/>
    <col min="12298" max="12298" width="11.125" style="86" customWidth="1"/>
    <col min="12299" max="12299" width="44.625" style="86" customWidth="1"/>
    <col min="12300" max="12544" width="9" style="86"/>
    <col min="12545" max="12545" width="26.625" style="86" customWidth="1"/>
    <col min="12546" max="12546" width="5.25" style="86" customWidth="1"/>
    <col min="12547" max="12547" width="11.125" style="86" customWidth="1"/>
    <col min="12548" max="12548" width="17.625" style="86" customWidth="1"/>
    <col min="12549" max="12549" width="11.125" style="86" customWidth="1"/>
    <col min="12550" max="12550" width="17.625" style="86" customWidth="1"/>
    <col min="12551" max="12552" width="11.125" style="86" customWidth="1"/>
    <col min="12553" max="12553" width="17.625" style="86" customWidth="1"/>
    <col min="12554" max="12554" width="11.125" style="86" customWidth="1"/>
    <col min="12555" max="12555" width="44.625" style="86" customWidth="1"/>
    <col min="12556" max="12800" width="9" style="86"/>
    <col min="12801" max="12801" width="26.625" style="86" customWidth="1"/>
    <col min="12802" max="12802" width="5.25" style="86" customWidth="1"/>
    <col min="12803" max="12803" width="11.125" style="86" customWidth="1"/>
    <col min="12804" max="12804" width="17.625" style="86" customWidth="1"/>
    <col min="12805" max="12805" width="11.125" style="86" customWidth="1"/>
    <col min="12806" max="12806" width="17.625" style="86" customWidth="1"/>
    <col min="12807" max="12808" width="11.125" style="86" customWidth="1"/>
    <col min="12809" max="12809" width="17.625" style="86" customWidth="1"/>
    <col min="12810" max="12810" width="11.125" style="86" customWidth="1"/>
    <col min="12811" max="12811" width="44.625" style="86" customWidth="1"/>
    <col min="12812" max="13056" width="9" style="86"/>
    <col min="13057" max="13057" width="26.625" style="86" customWidth="1"/>
    <col min="13058" max="13058" width="5.25" style="86" customWidth="1"/>
    <col min="13059" max="13059" width="11.125" style="86" customWidth="1"/>
    <col min="13060" max="13060" width="17.625" style="86" customWidth="1"/>
    <col min="13061" max="13061" width="11.125" style="86" customWidth="1"/>
    <col min="13062" max="13062" width="17.625" style="86" customWidth="1"/>
    <col min="13063" max="13064" width="11.125" style="86" customWidth="1"/>
    <col min="13065" max="13065" width="17.625" style="86" customWidth="1"/>
    <col min="13066" max="13066" width="11.125" style="86" customWidth="1"/>
    <col min="13067" max="13067" width="44.625" style="86" customWidth="1"/>
    <col min="13068" max="13312" width="9" style="86"/>
    <col min="13313" max="13313" width="26.625" style="86" customWidth="1"/>
    <col min="13314" max="13314" width="5.25" style="86" customWidth="1"/>
    <col min="13315" max="13315" width="11.125" style="86" customWidth="1"/>
    <col min="13316" max="13316" width="17.625" style="86" customWidth="1"/>
    <col min="13317" max="13317" width="11.125" style="86" customWidth="1"/>
    <col min="13318" max="13318" width="17.625" style="86" customWidth="1"/>
    <col min="13319" max="13320" width="11.125" style="86" customWidth="1"/>
    <col min="13321" max="13321" width="17.625" style="86" customWidth="1"/>
    <col min="13322" max="13322" width="11.125" style="86" customWidth="1"/>
    <col min="13323" max="13323" width="44.625" style="86" customWidth="1"/>
    <col min="13324" max="13568" width="9" style="86"/>
    <col min="13569" max="13569" width="26.625" style="86" customWidth="1"/>
    <col min="13570" max="13570" width="5.25" style="86" customWidth="1"/>
    <col min="13571" max="13571" width="11.125" style="86" customWidth="1"/>
    <col min="13572" max="13572" width="17.625" style="86" customWidth="1"/>
    <col min="13573" max="13573" width="11.125" style="86" customWidth="1"/>
    <col min="13574" max="13574" width="17.625" style="86" customWidth="1"/>
    <col min="13575" max="13576" width="11.125" style="86" customWidth="1"/>
    <col min="13577" max="13577" width="17.625" style="86" customWidth="1"/>
    <col min="13578" max="13578" width="11.125" style="86" customWidth="1"/>
    <col min="13579" max="13579" width="44.625" style="86" customWidth="1"/>
    <col min="13580" max="13824" width="9" style="86"/>
    <col min="13825" max="13825" width="26.625" style="86" customWidth="1"/>
    <col min="13826" max="13826" width="5.25" style="86" customWidth="1"/>
    <col min="13827" max="13827" width="11.125" style="86" customWidth="1"/>
    <col min="13828" max="13828" width="17.625" style="86" customWidth="1"/>
    <col min="13829" max="13829" width="11.125" style="86" customWidth="1"/>
    <col min="13830" max="13830" width="17.625" style="86" customWidth="1"/>
    <col min="13831" max="13832" width="11.125" style="86" customWidth="1"/>
    <col min="13833" max="13833" width="17.625" style="86" customWidth="1"/>
    <col min="13834" max="13834" width="11.125" style="86" customWidth="1"/>
    <col min="13835" max="13835" width="44.625" style="86" customWidth="1"/>
    <col min="13836" max="14080" width="9" style="86"/>
    <col min="14081" max="14081" width="26.625" style="86" customWidth="1"/>
    <col min="14082" max="14082" width="5.25" style="86" customWidth="1"/>
    <col min="14083" max="14083" width="11.125" style="86" customWidth="1"/>
    <col min="14084" max="14084" width="17.625" style="86" customWidth="1"/>
    <col min="14085" max="14085" width="11.125" style="86" customWidth="1"/>
    <col min="14086" max="14086" width="17.625" style="86" customWidth="1"/>
    <col min="14087" max="14088" width="11.125" style="86" customWidth="1"/>
    <col min="14089" max="14089" width="17.625" style="86" customWidth="1"/>
    <col min="14090" max="14090" width="11.125" style="86" customWidth="1"/>
    <col min="14091" max="14091" width="44.625" style="86" customWidth="1"/>
    <col min="14092" max="14336" width="9" style="86"/>
    <col min="14337" max="14337" width="26.625" style="86" customWidth="1"/>
    <col min="14338" max="14338" width="5.25" style="86" customWidth="1"/>
    <col min="14339" max="14339" width="11.125" style="86" customWidth="1"/>
    <col min="14340" max="14340" width="17.625" style="86" customWidth="1"/>
    <col min="14341" max="14341" width="11.125" style="86" customWidth="1"/>
    <col min="14342" max="14342" width="17.625" style="86" customWidth="1"/>
    <col min="14343" max="14344" width="11.125" style="86" customWidth="1"/>
    <col min="14345" max="14345" width="17.625" style="86" customWidth="1"/>
    <col min="14346" max="14346" width="11.125" style="86" customWidth="1"/>
    <col min="14347" max="14347" width="44.625" style="86" customWidth="1"/>
    <col min="14348" max="14592" width="9" style="86"/>
    <col min="14593" max="14593" width="26.625" style="86" customWidth="1"/>
    <col min="14594" max="14594" width="5.25" style="86" customWidth="1"/>
    <col min="14595" max="14595" width="11.125" style="86" customWidth="1"/>
    <col min="14596" max="14596" width="17.625" style="86" customWidth="1"/>
    <col min="14597" max="14597" width="11.125" style="86" customWidth="1"/>
    <col min="14598" max="14598" width="17.625" style="86" customWidth="1"/>
    <col min="14599" max="14600" width="11.125" style="86" customWidth="1"/>
    <col min="14601" max="14601" width="17.625" style="86" customWidth="1"/>
    <col min="14602" max="14602" width="11.125" style="86" customWidth="1"/>
    <col min="14603" max="14603" width="44.625" style="86" customWidth="1"/>
    <col min="14604" max="14848" width="9" style="86"/>
    <col min="14849" max="14849" width="26.625" style="86" customWidth="1"/>
    <col min="14850" max="14850" width="5.25" style="86" customWidth="1"/>
    <col min="14851" max="14851" width="11.125" style="86" customWidth="1"/>
    <col min="14852" max="14852" width="17.625" style="86" customWidth="1"/>
    <col min="14853" max="14853" width="11.125" style="86" customWidth="1"/>
    <col min="14854" max="14854" width="17.625" style="86" customWidth="1"/>
    <col min="14855" max="14856" width="11.125" style="86" customWidth="1"/>
    <col min="14857" max="14857" width="17.625" style="86" customWidth="1"/>
    <col min="14858" max="14858" width="11.125" style="86" customWidth="1"/>
    <col min="14859" max="14859" width="44.625" style="86" customWidth="1"/>
    <col min="14860" max="15104" width="9" style="86"/>
    <col min="15105" max="15105" width="26.625" style="86" customWidth="1"/>
    <col min="15106" max="15106" width="5.25" style="86" customWidth="1"/>
    <col min="15107" max="15107" width="11.125" style="86" customWidth="1"/>
    <col min="15108" max="15108" width="17.625" style="86" customWidth="1"/>
    <col min="15109" max="15109" width="11.125" style="86" customWidth="1"/>
    <col min="15110" max="15110" width="17.625" style="86" customWidth="1"/>
    <col min="15111" max="15112" width="11.125" style="86" customWidth="1"/>
    <col min="15113" max="15113" width="17.625" style="86" customWidth="1"/>
    <col min="15114" max="15114" width="11.125" style="86" customWidth="1"/>
    <col min="15115" max="15115" width="44.625" style="86" customWidth="1"/>
    <col min="15116" max="15360" width="9" style="86"/>
    <col min="15361" max="15361" width="26.625" style="86" customWidth="1"/>
    <col min="15362" max="15362" width="5.25" style="86" customWidth="1"/>
    <col min="15363" max="15363" width="11.125" style="86" customWidth="1"/>
    <col min="15364" max="15364" width="17.625" style="86" customWidth="1"/>
    <col min="15365" max="15365" width="11.125" style="86" customWidth="1"/>
    <col min="15366" max="15366" width="17.625" style="86" customWidth="1"/>
    <col min="15367" max="15368" width="11.125" style="86" customWidth="1"/>
    <col min="15369" max="15369" width="17.625" style="86" customWidth="1"/>
    <col min="15370" max="15370" width="11.125" style="86" customWidth="1"/>
    <col min="15371" max="15371" width="44.625" style="86" customWidth="1"/>
    <col min="15372" max="15616" width="9" style="86"/>
    <col min="15617" max="15617" width="26.625" style="86" customWidth="1"/>
    <col min="15618" max="15618" width="5.25" style="86" customWidth="1"/>
    <col min="15619" max="15619" width="11.125" style="86" customWidth="1"/>
    <col min="15620" max="15620" width="17.625" style="86" customWidth="1"/>
    <col min="15621" max="15621" width="11.125" style="86" customWidth="1"/>
    <col min="15622" max="15622" width="17.625" style="86" customWidth="1"/>
    <col min="15623" max="15624" width="11.125" style="86" customWidth="1"/>
    <col min="15625" max="15625" width="17.625" style="86" customWidth="1"/>
    <col min="15626" max="15626" width="11.125" style="86" customWidth="1"/>
    <col min="15627" max="15627" width="44.625" style="86" customWidth="1"/>
    <col min="15628" max="15872" width="9" style="86"/>
    <col min="15873" max="15873" width="26.625" style="86" customWidth="1"/>
    <col min="15874" max="15874" width="5.25" style="86" customWidth="1"/>
    <col min="15875" max="15875" width="11.125" style="86" customWidth="1"/>
    <col min="15876" max="15876" width="17.625" style="86" customWidth="1"/>
    <col min="15877" max="15877" width="11.125" style="86" customWidth="1"/>
    <col min="15878" max="15878" width="17.625" style="86" customWidth="1"/>
    <col min="15879" max="15880" width="11.125" style="86" customWidth="1"/>
    <col min="15881" max="15881" width="17.625" style="86" customWidth="1"/>
    <col min="15882" max="15882" width="11.125" style="86" customWidth="1"/>
    <col min="15883" max="15883" width="44.625" style="86" customWidth="1"/>
    <col min="15884" max="16128" width="9" style="86"/>
    <col min="16129" max="16129" width="26.625" style="86" customWidth="1"/>
    <col min="16130" max="16130" width="5.25" style="86" customWidth="1"/>
    <col min="16131" max="16131" width="11.125" style="86" customWidth="1"/>
    <col min="16132" max="16132" width="17.625" style="86" customWidth="1"/>
    <col min="16133" max="16133" width="11.125" style="86" customWidth="1"/>
    <col min="16134" max="16134" width="17.625" style="86" customWidth="1"/>
    <col min="16135" max="16136" width="11.125" style="86" customWidth="1"/>
    <col min="16137" max="16137" width="17.625" style="86" customWidth="1"/>
    <col min="16138" max="16138" width="11.125" style="86" customWidth="1"/>
    <col min="16139" max="16139" width="44.625" style="86" customWidth="1"/>
    <col min="16140" max="16384" width="9" style="86"/>
  </cols>
  <sheetData>
    <row r="1" spans="1:11" ht="21">
      <c r="A1" s="117"/>
      <c r="B1" s="117"/>
      <c r="C1" s="117"/>
      <c r="D1" s="7" t="s">
        <v>482</v>
      </c>
      <c r="E1" s="117"/>
      <c r="F1" s="117"/>
      <c r="G1" s="117"/>
      <c r="H1" s="117"/>
      <c r="I1" s="117"/>
      <c r="J1" s="117"/>
      <c r="K1" s="117"/>
    </row>
    <row r="2" spans="1:11" ht="21">
      <c r="A2" s="100"/>
      <c r="B2" s="100"/>
      <c r="C2" s="100"/>
      <c r="D2" s="8" t="s">
        <v>535</v>
      </c>
      <c r="E2" s="100"/>
      <c r="F2" s="100"/>
      <c r="G2" s="100"/>
      <c r="H2" s="100"/>
      <c r="I2" s="100"/>
      <c r="J2" s="100"/>
      <c r="K2" s="100"/>
    </row>
    <row r="3" spans="1:11" ht="17.25" thickBot="1">
      <c r="A3" s="6"/>
      <c r="B3" s="9"/>
      <c r="C3" s="9"/>
      <c r="D3" s="71" t="s">
        <v>624</v>
      </c>
      <c r="E3" s="9"/>
      <c r="F3" s="9"/>
      <c r="G3" s="9"/>
      <c r="H3" s="9"/>
      <c r="I3" s="9"/>
      <c r="J3" s="9"/>
      <c r="K3" s="2" t="s">
        <v>429</v>
      </c>
    </row>
    <row r="4" spans="1:11">
      <c r="A4" s="143" t="s">
        <v>536</v>
      </c>
      <c r="B4" s="159" t="s">
        <v>537</v>
      </c>
      <c r="C4" s="159" t="s">
        <v>461</v>
      </c>
      <c r="D4" s="159"/>
      <c r="E4" s="159" t="s">
        <v>538</v>
      </c>
      <c r="F4" s="159"/>
      <c r="G4" s="159" t="s">
        <v>539</v>
      </c>
      <c r="H4" s="159"/>
      <c r="I4" s="159"/>
      <c r="J4" s="159"/>
      <c r="K4" s="203" t="s">
        <v>540</v>
      </c>
    </row>
    <row r="5" spans="1:11">
      <c r="A5" s="187"/>
      <c r="B5" s="196"/>
      <c r="C5" s="197" t="s">
        <v>541</v>
      </c>
      <c r="D5" s="197" t="s">
        <v>542</v>
      </c>
      <c r="E5" s="197" t="s">
        <v>541</v>
      </c>
      <c r="F5" s="197" t="s">
        <v>542</v>
      </c>
      <c r="G5" s="197" t="s">
        <v>541</v>
      </c>
      <c r="H5" s="197" t="s">
        <v>466</v>
      </c>
      <c r="I5" s="197" t="s">
        <v>542</v>
      </c>
      <c r="J5" s="197" t="s">
        <v>466</v>
      </c>
      <c r="K5" s="191"/>
    </row>
    <row r="6" spans="1:11" ht="17.25" thickBot="1">
      <c r="A6" s="145"/>
      <c r="B6" s="161"/>
      <c r="C6" s="161"/>
      <c r="D6" s="166"/>
      <c r="E6" s="161"/>
      <c r="F6" s="166"/>
      <c r="G6" s="161"/>
      <c r="H6" s="166"/>
      <c r="I6" s="166"/>
      <c r="J6" s="166"/>
      <c r="K6" s="192"/>
    </row>
    <row r="7" spans="1:11">
      <c r="A7" s="56" t="s">
        <v>334</v>
      </c>
      <c r="B7" s="114" t="s">
        <v>332</v>
      </c>
      <c r="C7" s="82">
        <v>11494</v>
      </c>
      <c r="D7" s="50">
        <v>1469064000</v>
      </c>
      <c r="E7" s="82">
        <v>11205</v>
      </c>
      <c r="F7" s="50">
        <v>1562907149</v>
      </c>
      <c r="G7" s="82">
        <f>E7-C7</f>
        <v>-289</v>
      </c>
      <c r="H7" s="50">
        <f>IF(C7=0,"",ROUND(G7*100/C7,2))</f>
        <v>-2.5099999999999998</v>
      </c>
      <c r="I7" s="50">
        <f>F7-D7</f>
        <v>93843149</v>
      </c>
      <c r="J7" s="118">
        <f>IF(D7=0,"",ROUND(I7*100/D7,2))</f>
        <v>6.39</v>
      </c>
      <c r="K7" s="81"/>
    </row>
    <row r="8" spans="1:11" ht="17.25" thickBot="1">
      <c r="A8" s="55" t="s">
        <v>333</v>
      </c>
      <c r="B8" s="119" t="s">
        <v>332</v>
      </c>
      <c r="C8" s="95">
        <v>11494</v>
      </c>
      <c r="D8" s="54">
        <v>1469064000</v>
      </c>
      <c r="E8" s="95">
        <v>11205</v>
      </c>
      <c r="F8" s="54">
        <v>1562907149</v>
      </c>
      <c r="G8" s="95">
        <f>E8-C8</f>
        <v>-289</v>
      </c>
      <c r="H8" s="54">
        <f>IF(C8=0,"",ROUND(G8*100/C8,2))</f>
        <v>-2.5099999999999998</v>
      </c>
      <c r="I8" s="54">
        <f>F8-D8</f>
        <v>93843149</v>
      </c>
      <c r="J8" s="54">
        <f>IF(D8=0,"",ROUND(I8*100/D8,2))</f>
        <v>6.39</v>
      </c>
      <c r="K8" s="109"/>
    </row>
  </sheetData>
  <mergeCells count="14">
    <mergeCell ref="A4:A6"/>
    <mergeCell ref="B4:B6"/>
    <mergeCell ref="C4:D4"/>
    <mergeCell ref="E4:F4"/>
    <mergeCell ref="G4:J4"/>
    <mergeCell ref="K4:K6"/>
    <mergeCell ref="C5:C6"/>
    <mergeCell ref="D5:D6"/>
    <mergeCell ref="E5:E6"/>
    <mergeCell ref="F5:F6"/>
    <mergeCell ref="G5:G6"/>
    <mergeCell ref="H5:H6"/>
    <mergeCell ref="I5:I6"/>
    <mergeCell ref="J5:J6"/>
  </mergeCells>
  <phoneticPr fontId="2" type="noConversion"/>
  <pageMargins left="0.75" right="0.75" top="1" bottom="1" header="0.5" footer="0.5"/>
  <pageSetup paperSize="9" scale="90" orientation="portrait" horizontalDpi="180" verticalDpi="18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6"/>
  <sheetViews>
    <sheetView workbookViewId="0">
      <selection activeCell="D10" sqref="D10"/>
    </sheetView>
  </sheetViews>
  <sheetFormatPr defaultRowHeight="16.5"/>
  <cols>
    <col min="1" max="1" width="22.5" customWidth="1"/>
    <col min="2" max="4" width="17.625" customWidth="1"/>
    <col min="5" max="5" width="32.875" customWidth="1"/>
    <col min="257" max="257" width="22.5" customWidth="1"/>
    <col min="258" max="260" width="17.625" customWidth="1"/>
    <col min="261" max="261" width="32.875" customWidth="1"/>
    <col min="513" max="513" width="22.5" customWidth="1"/>
    <col min="514" max="516" width="17.625" customWidth="1"/>
    <col min="517" max="517" width="32.875" customWidth="1"/>
    <col min="769" max="769" width="22.5" customWidth="1"/>
    <col min="770" max="772" width="17.625" customWidth="1"/>
    <col min="773" max="773" width="32.875" customWidth="1"/>
    <col min="1025" max="1025" width="22.5" customWidth="1"/>
    <col min="1026" max="1028" width="17.625" customWidth="1"/>
    <col min="1029" max="1029" width="32.875" customWidth="1"/>
    <col min="1281" max="1281" width="22.5" customWidth="1"/>
    <col min="1282" max="1284" width="17.625" customWidth="1"/>
    <col min="1285" max="1285" width="32.875" customWidth="1"/>
    <col min="1537" max="1537" width="22.5" customWidth="1"/>
    <col min="1538" max="1540" width="17.625" customWidth="1"/>
    <col min="1541" max="1541" width="32.875" customWidth="1"/>
    <col min="1793" max="1793" width="22.5" customWidth="1"/>
    <col min="1794" max="1796" width="17.625" customWidth="1"/>
    <col min="1797" max="1797" width="32.875" customWidth="1"/>
    <col min="2049" max="2049" width="22.5" customWidth="1"/>
    <col min="2050" max="2052" width="17.625" customWidth="1"/>
    <col min="2053" max="2053" width="32.875" customWidth="1"/>
    <col min="2305" max="2305" width="22.5" customWidth="1"/>
    <col min="2306" max="2308" width="17.625" customWidth="1"/>
    <col min="2309" max="2309" width="32.875" customWidth="1"/>
    <col min="2561" max="2561" width="22.5" customWidth="1"/>
    <col min="2562" max="2564" width="17.625" customWidth="1"/>
    <col min="2565" max="2565" width="32.875" customWidth="1"/>
    <col min="2817" max="2817" width="22.5" customWidth="1"/>
    <col min="2818" max="2820" width="17.625" customWidth="1"/>
    <col min="2821" max="2821" width="32.875" customWidth="1"/>
    <col min="3073" max="3073" width="22.5" customWidth="1"/>
    <col min="3074" max="3076" width="17.625" customWidth="1"/>
    <col min="3077" max="3077" width="32.875" customWidth="1"/>
    <col min="3329" max="3329" width="22.5" customWidth="1"/>
    <col min="3330" max="3332" width="17.625" customWidth="1"/>
    <col min="3333" max="3333" width="32.875" customWidth="1"/>
    <col min="3585" max="3585" width="22.5" customWidth="1"/>
    <col min="3586" max="3588" width="17.625" customWidth="1"/>
    <col min="3589" max="3589" width="32.875" customWidth="1"/>
    <col min="3841" max="3841" width="22.5" customWidth="1"/>
    <col min="3842" max="3844" width="17.625" customWidth="1"/>
    <col min="3845" max="3845" width="32.875" customWidth="1"/>
    <col min="4097" max="4097" width="22.5" customWidth="1"/>
    <col min="4098" max="4100" width="17.625" customWidth="1"/>
    <col min="4101" max="4101" width="32.875" customWidth="1"/>
    <col min="4353" max="4353" width="22.5" customWidth="1"/>
    <col min="4354" max="4356" width="17.625" customWidth="1"/>
    <col min="4357" max="4357" width="32.875" customWidth="1"/>
    <col min="4609" max="4609" width="22.5" customWidth="1"/>
    <col min="4610" max="4612" width="17.625" customWidth="1"/>
    <col min="4613" max="4613" width="32.875" customWidth="1"/>
    <col min="4865" max="4865" width="22.5" customWidth="1"/>
    <col min="4866" max="4868" width="17.625" customWidth="1"/>
    <col min="4869" max="4869" width="32.875" customWidth="1"/>
    <col min="5121" max="5121" width="22.5" customWidth="1"/>
    <col min="5122" max="5124" width="17.625" customWidth="1"/>
    <col min="5125" max="5125" width="32.875" customWidth="1"/>
    <col min="5377" max="5377" width="22.5" customWidth="1"/>
    <col min="5378" max="5380" width="17.625" customWidth="1"/>
    <col min="5381" max="5381" width="32.875" customWidth="1"/>
    <col min="5633" max="5633" width="22.5" customWidth="1"/>
    <col min="5634" max="5636" width="17.625" customWidth="1"/>
    <col min="5637" max="5637" width="32.875" customWidth="1"/>
    <col min="5889" max="5889" width="22.5" customWidth="1"/>
    <col min="5890" max="5892" width="17.625" customWidth="1"/>
    <col min="5893" max="5893" width="32.875" customWidth="1"/>
    <col min="6145" max="6145" width="22.5" customWidth="1"/>
    <col min="6146" max="6148" width="17.625" customWidth="1"/>
    <col min="6149" max="6149" width="32.875" customWidth="1"/>
    <col min="6401" max="6401" width="22.5" customWidth="1"/>
    <col min="6402" max="6404" width="17.625" customWidth="1"/>
    <col min="6405" max="6405" width="32.875" customWidth="1"/>
    <col min="6657" max="6657" width="22.5" customWidth="1"/>
    <col min="6658" max="6660" width="17.625" customWidth="1"/>
    <col min="6661" max="6661" width="32.875" customWidth="1"/>
    <col min="6913" max="6913" width="22.5" customWidth="1"/>
    <col min="6914" max="6916" width="17.625" customWidth="1"/>
    <col min="6917" max="6917" width="32.875" customWidth="1"/>
    <col min="7169" max="7169" width="22.5" customWidth="1"/>
    <col min="7170" max="7172" width="17.625" customWidth="1"/>
    <col min="7173" max="7173" width="32.875" customWidth="1"/>
    <col min="7425" max="7425" width="22.5" customWidth="1"/>
    <col min="7426" max="7428" width="17.625" customWidth="1"/>
    <col min="7429" max="7429" width="32.875" customWidth="1"/>
    <col min="7681" max="7681" width="22.5" customWidth="1"/>
    <col min="7682" max="7684" width="17.625" customWidth="1"/>
    <col min="7685" max="7685" width="32.875" customWidth="1"/>
    <col min="7937" max="7937" width="22.5" customWidth="1"/>
    <col min="7938" max="7940" width="17.625" customWidth="1"/>
    <col min="7941" max="7941" width="32.875" customWidth="1"/>
    <col min="8193" max="8193" width="22.5" customWidth="1"/>
    <col min="8194" max="8196" width="17.625" customWidth="1"/>
    <col min="8197" max="8197" width="32.875" customWidth="1"/>
    <col min="8449" max="8449" width="22.5" customWidth="1"/>
    <col min="8450" max="8452" width="17.625" customWidth="1"/>
    <col min="8453" max="8453" width="32.875" customWidth="1"/>
    <col min="8705" max="8705" width="22.5" customWidth="1"/>
    <col min="8706" max="8708" width="17.625" customWidth="1"/>
    <col min="8709" max="8709" width="32.875" customWidth="1"/>
    <col min="8961" max="8961" width="22.5" customWidth="1"/>
    <col min="8962" max="8964" width="17.625" customWidth="1"/>
    <col min="8965" max="8965" width="32.875" customWidth="1"/>
    <col min="9217" max="9217" width="22.5" customWidth="1"/>
    <col min="9218" max="9220" width="17.625" customWidth="1"/>
    <col min="9221" max="9221" width="32.875" customWidth="1"/>
    <col min="9473" max="9473" width="22.5" customWidth="1"/>
    <col min="9474" max="9476" width="17.625" customWidth="1"/>
    <col min="9477" max="9477" width="32.875" customWidth="1"/>
    <col min="9729" max="9729" width="22.5" customWidth="1"/>
    <col min="9730" max="9732" width="17.625" customWidth="1"/>
    <col min="9733" max="9733" width="32.875" customWidth="1"/>
    <col min="9985" max="9985" width="22.5" customWidth="1"/>
    <col min="9986" max="9988" width="17.625" customWidth="1"/>
    <col min="9989" max="9989" width="32.875" customWidth="1"/>
    <col min="10241" max="10241" width="22.5" customWidth="1"/>
    <col min="10242" max="10244" width="17.625" customWidth="1"/>
    <col min="10245" max="10245" width="32.875" customWidth="1"/>
    <col min="10497" max="10497" width="22.5" customWidth="1"/>
    <col min="10498" max="10500" width="17.625" customWidth="1"/>
    <col min="10501" max="10501" width="32.875" customWidth="1"/>
    <col min="10753" max="10753" width="22.5" customWidth="1"/>
    <col min="10754" max="10756" width="17.625" customWidth="1"/>
    <col min="10757" max="10757" width="32.875" customWidth="1"/>
    <col min="11009" max="11009" width="22.5" customWidth="1"/>
    <col min="11010" max="11012" width="17.625" customWidth="1"/>
    <col min="11013" max="11013" width="32.875" customWidth="1"/>
    <col min="11265" max="11265" width="22.5" customWidth="1"/>
    <col min="11266" max="11268" width="17.625" customWidth="1"/>
    <col min="11269" max="11269" width="32.875" customWidth="1"/>
    <col min="11521" max="11521" width="22.5" customWidth="1"/>
    <col min="11522" max="11524" width="17.625" customWidth="1"/>
    <col min="11525" max="11525" width="32.875" customWidth="1"/>
    <col min="11777" max="11777" width="22.5" customWidth="1"/>
    <col min="11778" max="11780" width="17.625" customWidth="1"/>
    <col min="11781" max="11781" width="32.875" customWidth="1"/>
    <col min="12033" max="12033" width="22.5" customWidth="1"/>
    <col min="12034" max="12036" width="17.625" customWidth="1"/>
    <col min="12037" max="12037" width="32.875" customWidth="1"/>
    <col min="12289" max="12289" width="22.5" customWidth="1"/>
    <col min="12290" max="12292" width="17.625" customWidth="1"/>
    <col min="12293" max="12293" width="32.875" customWidth="1"/>
    <col min="12545" max="12545" width="22.5" customWidth="1"/>
    <col min="12546" max="12548" width="17.625" customWidth="1"/>
    <col min="12549" max="12549" width="32.875" customWidth="1"/>
    <col min="12801" max="12801" width="22.5" customWidth="1"/>
    <col min="12802" max="12804" width="17.625" customWidth="1"/>
    <col min="12805" max="12805" width="32.875" customWidth="1"/>
    <col min="13057" max="13057" width="22.5" customWidth="1"/>
    <col min="13058" max="13060" width="17.625" customWidth="1"/>
    <col min="13061" max="13061" width="32.875" customWidth="1"/>
    <col min="13313" max="13313" width="22.5" customWidth="1"/>
    <col min="13314" max="13316" width="17.625" customWidth="1"/>
    <col min="13317" max="13317" width="32.875" customWidth="1"/>
    <col min="13569" max="13569" width="22.5" customWidth="1"/>
    <col min="13570" max="13572" width="17.625" customWidth="1"/>
    <col min="13573" max="13573" width="32.875" customWidth="1"/>
    <col min="13825" max="13825" width="22.5" customWidth="1"/>
    <col min="13826" max="13828" width="17.625" customWidth="1"/>
    <col min="13829" max="13829" width="32.875" customWidth="1"/>
    <col min="14081" max="14081" width="22.5" customWidth="1"/>
    <col min="14082" max="14084" width="17.625" customWidth="1"/>
    <col min="14085" max="14085" width="32.875" customWidth="1"/>
    <col min="14337" max="14337" width="22.5" customWidth="1"/>
    <col min="14338" max="14340" width="17.625" customWidth="1"/>
    <col min="14341" max="14341" width="32.875" customWidth="1"/>
    <col min="14593" max="14593" width="22.5" customWidth="1"/>
    <col min="14594" max="14596" width="17.625" customWidth="1"/>
    <col min="14597" max="14597" width="32.875" customWidth="1"/>
    <col min="14849" max="14849" width="22.5" customWidth="1"/>
    <col min="14850" max="14852" width="17.625" customWidth="1"/>
    <col min="14853" max="14853" width="32.875" customWidth="1"/>
    <col min="15105" max="15105" width="22.5" customWidth="1"/>
    <col min="15106" max="15108" width="17.625" customWidth="1"/>
    <col min="15109" max="15109" width="32.875" customWidth="1"/>
    <col min="15361" max="15361" width="22.5" customWidth="1"/>
    <col min="15362" max="15364" width="17.625" customWidth="1"/>
    <col min="15365" max="15365" width="32.875" customWidth="1"/>
    <col min="15617" max="15617" width="22.5" customWidth="1"/>
    <col min="15618" max="15620" width="17.625" customWidth="1"/>
    <col min="15621" max="15621" width="32.875" customWidth="1"/>
    <col min="15873" max="15873" width="22.5" customWidth="1"/>
    <col min="15874" max="15876" width="17.625" customWidth="1"/>
    <col min="15877" max="15877" width="32.875" customWidth="1"/>
    <col min="16129" max="16129" width="22.5" customWidth="1"/>
    <col min="16130" max="16132" width="17.625" customWidth="1"/>
    <col min="16133" max="16133" width="32.875" customWidth="1"/>
  </cols>
  <sheetData>
    <row r="1" spans="1:5" ht="21">
      <c r="A1" s="3"/>
      <c r="B1" s="3"/>
      <c r="C1" s="7" t="s">
        <v>482</v>
      </c>
      <c r="D1" s="3"/>
      <c r="E1" s="3"/>
    </row>
    <row r="2" spans="1:5" ht="21">
      <c r="A2" s="3"/>
      <c r="B2" s="3"/>
      <c r="C2" s="8" t="s">
        <v>543</v>
      </c>
      <c r="D2" s="3"/>
      <c r="E2" s="3"/>
    </row>
    <row r="3" spans="1:5" ht="17.25" thickBot="1">
      <c r="A3" s="72"/>
      <c r="B3" s="70"/>
      <c r="C3" s="71" t="s">
        <v>636</v>
      </c>
      <c r="D3" s="70"/>
      <c r="E3" s="2" t="s">
        <v>429</v>
      </c>
    </row>
    <row r="4" spans="1:5" ht="17.25" thickBot="1">
      <c r="A4" s="69" t="s">
        <v>544</v>
      </c>
      <c r="B4" s="68" t="s">
        <v>444</v>
      </c>
      <c r="C4" s="68" t="s">
        <v>545</v>
      </c>
      <c r="D4" s="68" t="s">
        <v>546</v>
      </c>
      <c r="E4" s="67" t="s">
        <v>547</v>
      </c>
    </row>
    <row r="5" spans="1:5">
      <c r="A5" s="66" t="s">
        <v>345</v>
      </c>
      <c r="B5" s="65">
        <v>3993353000</v>
      </c>
      <c r="C5" s="65">
        <v>4021059843</v>
      </c>
      <c r="D5" s="65">
        <f>C5-B5</f>
        <v>27706843</v>
      </c>
      <c r="E5" s="64"/>
    </row>
    <row r="6" spans="1:5">
      <c r="A6" s="45" t="s">
        <v>344</v>
      </c>
      <c r="B6" s="44"/>
      <c r="C6" s="44"/>
      <c r="D6" s="44"/>
      <c r="E6" s="63"/>
    </row>
    <row r="7" spans="1:5">
      <c r="A7" s="45" t="s">
        <v>343</v>
      </c>
      <c r="B7" s="44">
        <v>0</v>
      </c>
      <c r="C7" s="44">
        <v>0</v>
      </c>
      <c r="D7" s="44">
        <f>C7-B7</f>
        <v>0</v>
      </c>
      <c r="E7" s="63"/>
    </row>
    <row r="8" spans="1:5">
      <c r="A8" s="45" t="s">
        <v>342</v>
      </c>
      <c r="B8" s="44">
        <v>0</v>
      </c>
      <c r="C8" s="44">
        <v>0</v>
      </c>
      <c r="D8" s="44">
        <f>C8-B8</f>
        <v>0</v>
      </c>
      <c r="E8" s="63"/>
    </row>
    <row r="9" spans="1:5" ht="33">
      <c r="A9" s="45" t="s">
        <v>341</v>
      </c>
      <c r="B9" s="44">
        <v>0</v>
      </c>
      <c r="C9" s="44">
        <v>0</v>
      </c>
      <c r="D9" s="44">
        <f>C9-B9</f>
        <v>0</v>
      </c>
      <c r="E9" s="63"/>
    </row>
    <row r="10" spans="1:5" ht="165">
      <c r="A10" s="45" t="s">
        <v>340</v>
      </c>
      <c r="B10" s="44">
        <v>94752000</v>
      </c>
      <c r="C10" s="44">
        <v>109963434</v>
      </c>
      <c r="D10" s="44">
        <f>C10-B10</f>
        <v>15211434</v>
      </c>
      <c r="E10" s="63" t="s">
        <v>637</v>
      </c>
    </row>
    <row r="11" spans="1:5">
      <c r="A11" s="45" t="s">
        <v>336</v>
      </c>
      <c r="B11" s="44">
        <v>10000000</v>
      </c>
      <c r="C11" s="44">
        <v>0</v>
      </c>
      <c r="D11" s="44">
        <f>C11-B11</f>
        <v>-10000000</v>
      </c>
      <c r="E11" s="63"/>
    </row>
    <row r="12" spans="1:5">
      <c r="A12" s="45" t="s">
        <v>339</v>
      </c>
      <c r="B12" s="44"/>
      <c r="C12" s="44"/>
      <c r="D12" s="44"/>
      <c r="E12" s="63"/>
    </row>
    <row r="13" spans="1:5">
      <c r="A13" s="45" t="s">
        <v>338</v>
      </c>
      <c r="B13" s="44">
        <v>0</v>
      </c>
      <c r="C13" s="44">
        <v>0</v>
      </c>
      <c r="D13" s="44">
        <f>C13-B13</f>
        <v>0</v>
      </c>
      <c r="E13" s="63"/>
    </row>
    <row r="14" spans="1:5">
      <c r="A14" s="45" t="s">
        <v>337</v>
      </c>
      <c r="B14" s="44">
        <v>0</v>
      </c>
      <c r="C14" s="44">
        <v>0</v>
      </c>
      <c r="D14" s="44">
        <f>C14-B14</f>
        <v>0</v>
      </c>
      <c r="E14" s="63"/>
    </row>
    <row r="15" spans="1:5">
      <c r="A15" s="45" t="s">
        <v>336</v>
      </c>
      <c r="B15" s="44">
        <v>10000000</v>
      </c>
      <c r="C15" s="44">
        <v>0</v>
      </c>
      <c r="D15" s="44">
        <f>C15-B15</f>
        <v>-10000000</v>
      </c>
      <c r="E15" s="63"/>
    </row>
    <row r="16" spans="1:5" ht="17.25" thickBot="1">
      <c r="A16" s="55" t="s">
        <v>335</v>
      </c>
      <c r="B16" s="54">
        <v>4088105000</v>
      </c>
      <c r="C16" s="54">
        <v>4131023277</v>
      </c>
      <c r="D16" s="54">
        <f>C16-B16</f>
        <v>42918277</v>
      </c>
      <c r="E16" s="62"/>
    </row>
  </sheetData>
  <phoneticPr fontId="2" type="noConversion"/>
  <pageMargins left="0.75" right="0.75" top="1" bottom="1" header="0.5" footer="0.5"/>
  <pageSetup paperSize="9" scale="80" orientation="portrait" horizontalDpi="180" verticalDpi="18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51"/>
  <sheetViews>
    <sheetView zoomScale="75" workbookViewId="0">
      <selection activeCell="E10" sqref="E10"/>
    </sheetView>
  </sheetViews>
  <sheetFormatPr defaultRowHeight="16.5"/>
  <cols>
    <col min="1" max="1" width="25.625" style="98" customWidth="1"/>
    <col min="2" max="7" width="15.75" style="98" customWidth="1"/>
    <col min="8" max="8" width="16" style="98" customWidth="1"/>
    <col min="9" max="9" width="15.75" style="98" customWidth="1"/>
    <col min="10" max="10" width="12.25" style="98" customWidth="1"/>
    <col min="11" max="13" width="15.75" style="98" customWidth="1"/>
    <col min="14" max="14" width="29.125" style="98" customWidth="1"/>
    <col min="15" max="256" width="9" style="86"/>
    <col min="257" max="257" width="25.625" style="86" customWidth="1"/>
    <col min="258" max="263" width="15.75" style="86" customWidth="1"/>
    <col min="264" max="264" width="16" style="86" customWidth="1"/>
    <col min="265" max="265" width="15.75" style="86" customWidth="1"/>
    <col min="266" max="266" width="12.25" style="86" customWidth="1"/>
    <col min="267" max="269" width="15.75" style="86" customWidth="1"/>
    <col min="270" max="270" width="29.125" style="86" customWidth="1"/>
    <col min="271" max="512" width="9" style="86"/>
    <col min="513" max="513" width="25.625" style="86" customWidth="1"/>
    <col min="514" max="519" width="15.75" style="86" customWidth="1"/>
    <col min="520" max="520" width="16" style="86" customWidth="1"/>
    <col min="521" max="521" width="15.75" style="86" customWidth="1"/>
    <col min="522" max="522" width="12.25" style="86" customWidth="1"/>
    <col min="523" max="525" width="15.75" style="86" customWidth="1"/>
    <col min="526" max="526" width="29.125" style="86" customWidth="1"/>
    <col min="527" max="768" width="9" style="86"/>
    <col min="769" max="769" width="25.625" style="86" customWidth="1"/>
    <col min="770" max="775" width="15.75" style="86" customWidth="1"/>
    <col min="776" max="776" width="16" style="86" customWidth="1"/>
    <col min="777" max="777" width="15.75" style="86" customWidth="1"/>
    <col min="778" max="778" width="12.25" style="86" customWidth="1"/>
    <col min="779" max="781" width="15.75" style="86" customWidth="1"/>
    <col min="782" max="782" width="29.125" style="86" customWidth="1"/>
    <col min="783" max="1024" width="9" style="86"/>
    <col min="1025" max="1025" width="25.625" style="86" customWidth="1"/>
    <col min="1026" max="1031" width="15.75" style="86" customWidth="1"/>
    <col min="1032" max="1032" width="16" style="86" customWidth="1"/>
    <col min="1033" max="1033" width="15.75" style="86" customWidth="1"/>
    <col min="1034" max="1034" width="12.25" style="86" customWidth="1"/>
    <col min="1035" max="1037" width="15.75" style="86" customWidth="1"/>
    <col min="1038" max="1038" width="29.125" style="86" customWidth="1"/>
    <col min="1039" max="1280" width="9" style="86"/>
    <col min="1281" max="1281" width="25.625" style="86" customWidth="1"/>
    <col min="1282" max="1287" width="15.75" style="86" customWidth="1"/>
    <col min="1288" max="1288" width="16" style="86" customWidth="1"/>
    <col min="1289" max="1289" width="15.75" style="86" customWidth="1"/>
    <col min="1290" max="1290" width="12.25" style="86" customWidth="1"/>
    <col min="1291" max="1293" width="15.75" style="86" customWidth="1"/>
    <col min="1294" max="1294" width="29.125" style="86" customWidth="1"/>
    <col min="1295" max="1536" width="9" style="86"/>
    <col min="1537" max="1537" width="25.625" style="86" customWidth="1"/>
    <col min="1538" max="1543" width="15.75" style="86" customWidth="1"/>
    <col min="1544" max="1544" width="16" style="86" customWidth="1"/>
    <col min="1545" max="1545" width="15.75" style="86" customWidth="1"/>
    <col min="1546" max="1546" width="12.25" style="86" customWidth="1"/>
    <col min="1547" max="1549" width="15.75" style="86" customWidth="1"/>
    <col min="1550" max="1550" width="29.125" style="86" customWidth="1"/>
    <col min="1551" max="1792" width="9" style="86"/>
    <col min="1793" max="1793" width="25.625" style="86" customWidth="1"/>
    <col min="1794" max="1799" width="15.75" style="86" customWidth="1"/>
    <col min="1800" max="1800" width="16" style="86" customWidth="1"/>
    <col min="1801" max="1801" width="15.75" style="86" customWidth="1"/>
    <col min="1802" max="1802" width="12.25" style="86" customWidth="1"/>
    <col min="1803" max="1805" width="15.75" style="86" customWidth="1"/>
    <col min="1806" max="1806" width="29.125" style="86" customWidth="1"/>
    <col min="1807" max="2048" width="9" style="86"/>
    <col min="2049" max="2049" width="25.625" style="86" customWidth="1"/>
    <col min="2050" max="2055" width="15.75" style="86" customWidth="1"/>
    <col min="2056" max="2056" width="16" style="86" customWidth="1"/>
    <col min="2057" max="2057" width="15.75" style="86" customWidth="1"/>
    <col min="2058" max="2058" width="12.25" style="86" customWidth="1"/>
    <col min="2059" max="2061" width="15.75" style="86" customWidth="1"/>
    <col min="2062" max="2062" width="29.125" style="86" customWidth="1"/>
    <col min="2063" max="2304" width="9" style="86"/>
    <col min="2305" max="2305" width="25.625" style="86" customWidth="1"/>
    <col min="2306" max="2311" width="15.75" style="86" customWidth="1"/>
    <col min="2312" max="2312" width="16" style="86" customWidth="1"/>
    <col min="2313" max="2313" width="15.75" style="86" customWidth="1"/>
    <col min="2314" max="2314" width="12.25" style="86" customWidth="1"/>
    <col min="2315" max="2317" width="15.75" style="86" customWidth="1"/>
    <col min="2318" max="2318" width="29.125" style="86" customWidth="1"/>
    <col min="2319" max="2560" width="9" style="86"/>
    <col min="2561" max="2561" width="25.625" style="86" customWidth="1"/>
    <col min="2562" max="2567" width="15.75" style="86" customWidth="1"/>
    <col min="2568" max="2568" width="16" style="86" customWidth="1"/>
    <col min="2569" max="2569" width="15.75" style="86" customWidth="1"/>
    <col min="2570" max="2570" width="12.25" style="86" customWidth="1"/>
    <col min="2571" max="2573" width="15.75" style="86" customWidth="1"/>
    <col min="2574" max="2574" width="29.125" style="86" customWidth="1"/>
    <col min="2575" max="2816" width="9" style="86"/>
    <col min="2817" max="2817" width="25.625" style="86" customWidth="1"/>
    <col min="2818" max="2823" width="15.75" style="86" customWidth="1"/>
    <col min="2824" max="2824" width="16" style="86" customWidth="1"/>
    <col min="2825" max="2825" width="15.75" style="86" customWidth="1"/>
    <col min="2826" max="2826" width="12.25" style="86" customWidth="1"/>
    <col min="2827" max="2829" width="15.75" style="86" customWidth="1"/>
    <col min="2830" max="2830" width="29.125" style="86" customWidth="1"/>
    <col min="2831" max="3072" width="9" style="86"/>
    <col min="3073" max="3073" width="25.625" style="86" customWidth="1"/>
    <col min="3074" max="3079" width="15.75" style="86" customWidth="1"/>
    <col min="3080" max="3080" width="16" style="86" customWidth="1"/>
    <col min="3081" max="3081" width="15.75" style="86" customWidth="1"/>
    <col min="3082" max="3082" width="12.25" style="86" customWidth="1"/>
    <col min="3083" max="3085" width="15.75" style="86" customWidth="1"/>
    <col min="3086" max="3086" width="29.125" style="86" customWidth="1"/>
    <col min="3087" max="3328" width="9" style="86"/>
    <col min="3329" max="3329" width="25.625" style="86" customWidth="1"/>
    <col min="3330" max="3335" width="15.75" style="86" customWidth="1"/>
    <col min="3336" max="3336" width="16" style="86" customWidth="1"/>
    <col min="3337" max="3337" width="15.75" style="86" customWidth="1"/>
    <col min="3338" max="3338" width="12.25" style="86" customWidth="1"/>
    <col min="3339" max="3341" width="15.75" style="86" customWidth="1"/>
    <col min="3342" max="3342" width="29.125" style="86" customWidth="1"/>
    <col min="3343" max="3584" width="9" style="86"/>
    <col min="3585" max="3585" width="25.625" style="86" customWidth="1"/>
    <col min="3586" max="3591" width="15.75" style="86" customWidth="1"/>
    <col min="3592" max="3592" width="16" style="86" customWidth="1"/>
    <col min="3593" max="3593" width="15.75" style="86" customWidth="1"/>
    <col min="3594" max="3594" width="12.25" style="86" customWidth="1"/>
    <col min="3595" max="3597" width="15.75" style="86" customWidth="1"/>
    <col min="3598" max="3598" width="29.125" style="86" customWidth="1"/>
    <col min="3599" max="3840" width="9" style="86"/>
    <col min="3841" max="3841" width="25.625" style="86" customWidth="1"/>
    <col min="3842" max="3847" width="15.75" style="86" customWidth="1"/>
    <col min="3848" max="3848" width="16" style="86" customWidth="1"/>
    <col min="3849" max="3849" width="15.75" style="86" customWidth="1"/>
    <col min="3850" max="3850" width="12.25" style="86" customWidth="1"/>
    <col min="3851" max="3853" width="15.75" style="86" customWidth="1"/>
    <col min="3854" max="3854" width="29.125" style="86" customWidth="1"/>
    <col min="3855" max="4096" width="9" style="86"/>
    <col min="4097" max="4097" width="25.625" style="86" customWidth="1"/>
    <col min="4098" max="4103" width="15.75" style="86" customWidth="1"/>
    <col min="4104" max="4104" width="16" style="86" customWidth="1"/>
    <col min="4105" max="4105" width="15.75" style="86" customWidth="1"/>
    <col min="4106" max="4106" width="12.25" style="86" customWidth="1"/>
    <col min="4107" max="4109" width="15.75" style="86" customWidth="1"/>
    <col min="4110" max="4110" width="29.125" style="86" customWidth="1"/>
    <col min="4111" max="4352" width="9" style="86"/>
    <col min="4353" max="4353" width="25.625" style="86" customWidth="1"/>
    <col min="4354" max="4359" width="15.75" style="86" customWidth="1"/>
    <col min="4360" max="4360" width="16" style="86" customWidth="1"/>
    <col min="4361" max="4361" width="15.75" style="86" customWidth="1"/>
    <col min="4362" max="4362" width="12.25" style="86" customWidth="1"/>
    <col min="4363" max="4365" width="15.75" style="86" customWidth="1"/>
    <col min="4366" max="4366" width="29.125" style="86" customWidth="1"/>
    <col min="4367" max="4608" width="9" style="86"/>
    <col min="4609" max="4609" width="25.625" style="86" customWidth="1"/>
    <col min="4610" max="4615" width="15.75" style="86" customWidth="1"/>
    <col min="4616" max="4616" width="16" style="86" customWidth="1"/>
    <col min="4617" max="4617" width="15.75" style="86" customWidth="1"/>
    <col min="4618" max="4618" width="12.25" style="86" customWidth="1"/>
    <col min="4619" max="4621" width="15.75" style="86" customWidth="1"/>
    <col min="4622" max="4622" width="29.125" style="86" customWidth="1"/>
    <col min="4623" max="4864" width="9" style="86"/>
    <col min="4865" max="4865" width="25.625" style="86" customWidth="1"/>
    <col min="4866" max="4871" width="15.75" style="86" customWidth="1"/>
    <col min="4872" max="4872" width="16" style="86" customWidth="1"/>
    <col min="4873" max="4873" width="15.75" style="86" customWidth="1"/>
    <col min="4874" max="4874" width="12.25" style="86" customWidth="1"/>
    <col min="4875" max="4877" width="15.75" style="86" customWidth="1"/>
    <col min="4878" max="4878" width="29.125" style="86" customWidth="1"/>
    <col min="4879" max="5120" width="9" style="86"/>
    <col min="5121" max="5121" width="25.625" style="86" customWidth="1"/>
    <col min="5122" max="5127" width="15.75" style="86" customWidth="1"/>
    <col min="5128" max="5128" width="16" style="86" customWidth="1"/>
    <col min="5129" max="5129" width="15.75" style="86" customWidth="1"/>
    <col min="5130" max="5130" width="12.25" style="86" customWidth="1"/>
    <col min="5131" max="5133" width="15.75" style="86" customWidth="1"/>
    <col min="5134" max="5134" width="29.125" style="86" customWidth="1"/>
    <col min="5135" max="5376" width="9" style="86"/>
    <col min="5377" max="5377" width="25.625" style="86" customWidth="1"/>
    <col min="5378" max="5383" width="15.75" style="86" customWidth="1"/>
    <col min="5384" max="5384" width="16" style="86" customWidth="1"/>
    <col min="5385" max="5385" width="15.75" style="86" customWidth="1"/>
    <col min="5386" max="5386" width="12.25" style="86" customWidth="1"/>
    <col min="5387" max="5389" width="15.75" style="86" customWidth="1"/>
    <col min="5390" max="5390" width="29.125" style="86" customWidth="1"/>
    <col min="5391" max="5632" width="9" style="86"/>
    <col min="5633" max="5633" width="25.625" style="86" customWidth="1"/>
    <col min="5634" max="5639" width="15.75" style="86" customWidth="1"/>
    <col min="5640" max="5640" width="16" style="86" customWidth="1"/>
    <col min="5641" max="5641" width="15.75" style="86" customWidth="1"/>
    <col min="5642" max="5642" width="12.25" style="86" customWidth="1"/>
    <col min="5643" max="5645" width="15.75" style="86" customWidth="1"/>
    <col min="5646" max="5646" width="29.125" style="86" customWidth="1"/>
    <col min="5647" max="5888" width="9" style="86"/>
    <col min="5889" max="5889" width="25.625" style="86" customWidth="1"/>
    <col min="5890" max="5895" width="15.75" style="86" customWidth="1"/>
    <col min="5896" max="5896" width="16" style="86" customWidth="1"/>
    <col min="5897" max="5897" width="15.75" style="86" customWidth="1"/>
    <col min="5898" max="5898" width="12.25" style="86" customWidth="1"/>
    <col min="5899" max="5901" width="15.75" style="86" customWidth="1"/>
    <col min="5902" max="5902" width="29.125" style="86" customWidth="1"/>
    <col min="5903" max="6144" width="9" style="86"/>
    <col min="6145" max="6145" width="25.625" style="86" customWidth="1"/>
    <col min="6146" max="6151" width="15.75" style="86" customWidth="1"/>
    <col min="6152" max="6152" width="16" style="86" customWidth="1"/>
    <col min="6153" max="6153" width="15.75" style="86" customWidth="1"/>
    <col min="6154" max="6154" width="12.25" style="86" customWidth="1"/>
    <col min="6155" max="6157" width="15.75" style="86" customWidth="1"/>
    <col min="6158" max="6158" width="29.125" style="86" customWidth="1"/>
    <col min="6159" max="6400" width="9" style="86"/>
    <col min="6401" max="6401" width="25.625" style="86" customWidth="1"/>
    <col min="6402" max="6407" width="15.75" style="86" customWidth="1"/>
    <col min="6408" max="6408" width="16" style="86" customWidth="1"/>
    <col min="6409" max="6409" width="15.75" style="86" customWidth="1"/>
    <col min="6410" max="6410" width="12.25" style="86" customWidth="1"/>
    <col min="6411" max="6413" width="15.75" style="86" customWidth="1"/>
    <col min="6414" max="6414" width="29.125" style="86" customWidth="1"/>
    <col min="6415" max="6656" width="9" style="86"/>
    <col min="6657" max="6657" width="25.625" style="86" customWidth="1"/>
    <col min="6658" max="6663" width="15.75" style="86" customWidth="1"/>
    <col min="6664" max="6664" width="16" style="86" customWidth="1"/>
    <col min="6665" max="6665" width="15.75" style="86" customWidth="1"/>
    <col min="6666" max="6666" width="12.25" style="86" customWidth="1"/>
    <col min="6667" max="6669" width="15.75" style="86" customWidth="1"/>
    <col min="6670" max="6670" width="29.125" style="86" customWidth="1"/>
    <col min="6671" max="6912" width="9" style="86"/>
    <col min="6913" max="6913" width="25.625" style="86" customWidth="1"/>
    <col min="6914" max="6919" width="15.75" style="86" customWidth="1"/>
    <col min="6920" max="6920" width="16" style="86" customWidth="1"/>
    <col min="6921" max="6921" width="15.75" style="86" customWidth="1"/>
    <col min="6922" max="6922" width="12.25" style="86" customWidth="1"/>
    <col min="6923" max="6925" width="15.75" style="86" customWidth="1"/>
    <col min="6926" max="6926" width="29.125" style="86" customWidth="1"/>
    <col min="6927" max="7168" width="9" style="86"/>
    <col min="7169" max="7169" width="25.625" style="86" customWidth="1"/>
    <col min="7170" max="7175" width="15.75" style="86" customWidth="1"/>
    <col min="7176" max="7176" width="16" style="86" customWidth="1"/>
    <col min="7177" max="7177" width="15.75" style="86" customWidth="1"/>
    <col min="7178" max="7178" width="12.25" style="86" customWidth="1"/>
    <col min="7179" max="7181" width="15.75" style="86" customWidth="1"/>
    <col min="7182" max="7182" width="29.125" style="86" customWidth="1"/>
    <col min="7183" max="7424" width="9" style="86"/>
    <col min="7425" max="7425" width="25.625" style="86" customWidth="1"/>
    <col min="7426" max="7431" width="15.75" style="86" customWidth="1"/>
    <col min="7432" max="7432" width="16" style="86" customWidth="1"/>
    <col min="7433" max="7433" width="15.75" style="86" customWidth="1"/>
    <col min="7434" max="7434" width="12.25" style="86" customWidth="1"/>
    <col min="7435" max="7437" width="15.75" style="86" customWidth="1"/>
    <col min="7438" max="7438" width="29.125" style="86" customWidth="1"/>
    <col min="7439" max="7680" width="9" style="86"/>
    <col min="7681" max="7681" width="25.625" style="86" customWidth="1"/>
    <col min="7682" max="7687" width="15.75" style="86" customWidth="1"/>
    <col min="7688" max="7688" width="16" style="86" customWidth="1"/>
    <col min="7689" max="7689" width="15.75" style="86" customWidth="1"/>
    <col min="7690" max="7690" width="12.25" style="86" customWidth="1"/>
    <col min="7691" max="7693" width="15.75" style="86" customWidth="1"/>
    <col min="7694" max="7694" width="29.125" style="86" customWidth="1"/>
    <col min="7695" max="7936" width="9" style="86"/>
    <col min="7937" max="7937" width="25.625" style="86" customWidth="1"/>
    <col min="7938" max="7943" width="15.75" style="86" customWidth="1"/>
    <col min="7944" max="7944" width="16" style="86" customWidth="1"/>
    <col min="7945" max="7945" width="15.75" style="86" customWidth="1"/>
    <col min="7946" max="7946" width="12.25" style="86" customWidth="1"/>
    <col min="7947" max="7949" width="15.75" style="86" customWidth="1"/>
    <col min="7950" max="7950" width="29.125" style="86" customWidth="1"/>
    <col min="7951" max="8192" width="9" style="86"/>
    <col min="8193" max="8193" width="25.625" style="86" customWidth="1"/>
    <col min="8194" max="8199" width="15.75" style="86" customWidth="1"/>
    <col min="8200" max="8200" width="16" style="86" customWidth="1"/>
    <col min="8201" max="8201" width="15.75" style="86" customWidth="1"/>
    <col min="8202" max="8202" width="12.25" style="86" customWidth="1"/>
    <col min="8203" max="8205" width="15.75" style="86" customWidth="1"/>
    <col min="8206" max="8206" width="29.125" style="86" customWidth="1"/>
    <col min="8207" max="8448" width="9" style="86"/>
    <col min="8449" max="8449" width="25.625" style="86" customWidth="1"/>
    <col min="8450" max="8455" width="15.75" style="86" customWidth="1"/>
    <col min="8456" max="8456" width="16" style="86" customWidth="1"/>
    <col min="8457" max="8457" width="15.75" style="86" customWidth="1"/>
    <col min="8458" max="8458" width="12.25" style="86" customWidth="1"/>
    <col min="8459" max="8461" width="15.75" style="86" customWidth="1"/>
    <col min="8462" max="8462" width="29.125" style="86" customWidth="1"/>
    <col min="8463" max="8704" width="9" style="86"/>
    <col min="8705" max="8705" width="25.625" style="86" customWidth="1"/>
    <col min="8706" max="8711" width="15.75" style="86" customWidth="1"/>
    <col min="8712" max="8712" width="16" style="86" customWidth="1"/>
    <col min="8713" max="8713" width="15.75" style="86" customWidth="1"/>
    <col min="8714" max="8714" width="12.25" style="86" customWidth="1"/>
    <col min="8715" max="8717" width="15.75" style="86" customWidth="1"/>
    <col min="8718" max="8718" width="29.125" style="86" customWidth="1"/>
    <col min="8719" max="8960" width="9" style="86"/>
    <col min="8961" max="8961" width="25.625" style="86" customWidth="1"/>
    <col min="8962" max="8967" width="15.75" style="86" customWidth="1"/>
    <col min="8968" max="8968" width="16" style="86" customWidth="1"/>
    <col min="8969" max="8969" width="15.75" style="86" customWidth="1"/>
    <col min="8970" max="8970" width="12.25" style="86" customWidth="1"/>
    <col min="8971" max="8973" width="15.75" style="86" customWidth="1"/>
    <col min="8974" max="8974" width="29.125" style="86" customWidth="1"/>
    <col min="8975" max="9216" width="9" style="86"/>
    <col min="9217" max="9217" width="25.625" style="86" customWidth="1"/>
    <col min="9218" max="9223" width="15.75" style="86" customWidth="1"/>
    <col min="9224" max="9224" width="16" style="86" customWidth="1"/>
    <col min="9225" max="9225" width="15.75" style="86" customWidth="1"/>
    <col min="9226" max="9226" width="12.25" style="86" customWidth="1"/>
    <col min="9227" max="9229" width="15.75" style="86" customWidth="1"/>
    <col min="9230" max="9230" width="29.125" style="86" customWidth="1"/>
    <col min="9231" max="9472" width="9" style="86"/>
    <col min="9473" max="9473" width="25.625" style="86" customWidth="1"/>
    <col min="9474" max="9479" width="15.75" style="86" customWidth="1"/>
    <col min="9480" max="9480" width="16" style="86" customWidth="1"/>
    <col min="9481" max="9481" width="15.75" style="86" customWidth="1"/>
    <col min="9482" max="9482" width="12.25" style="86" customWidth="1"/>
    <col min="9483" max="9485" width="15.75" style="86" customWidth="1"/>
    <col min="9486" max="9486" width="29.125" style="86" customWidth="1"/>
    <col min="9487" max="9728" width="9" style="86"/>
    <col min="9729" max="9729" width="25.625" style="86" customWidth="1"/>
    <col min="9730" max="9735" width="15.75" style="86" customWidth="1"/>
    <col min="9736" max="9736" width="16" style="86" customWidth="1"/>
    <col min="9737" max="9737" width="15.75" style="86" customWidth="1"/>
    <col min="9738" max="9738" width="12.25" style="86" customWidth="1"/>
    <col min="9739" max="9741" width="15.75" style="86" customWidth="1"/>
    <col min="9742" max="9742" width="29.125" style="86" customWidth="1"/>
    <col min="9743" max="9984" width="9" style="86"/>
    <col min="9985" max="9985" width="25.625" style="86" customWidth="1"/>
    <col min="9986" max="9991" width="15.75" style="86" customWidth="1"/>
    <col min="9992" max="9992" width="16" style="86" customWidth="1"/>
    <col min="9993" max="9993" width="15.75" style="86" customWidth="1"/>
    <col min="9994" max="9994" width="12.25" style="86" customWidth="1"/>
    <col min="9995" max="9997" width="15.75" style="86" customWidth="1"/>
    <col min="9998" max="9998" width="29.125" style="86" customWidth="1"/>
    <col min="9999" max="10240" width="9" style="86"/>
    <col min="10241" max="10241" width="25.625" style="86" customWidth="1"/>
    <col min="10242" max="10247" width="15.75" style="86" customWidth="1"/>
    <col min="10248" max="10248" width="16" style="86" customWidth="1"/>
    <col min="10249" max="10249" width="15.75" style="86" customWidth="1"/>
    <col min="10250" max="10250" width="12.25" style="86" customWidth="1"/>
    <col min="10251" max="10253" width="15.75" style="86" customWidth="1"/>
    <col min="10254" max="10254" width="29.125" style="86" customWidth="1"/>
    <col min="10255" max="10496" width="9" style="86"/>
    <col min="10497" max="10497" width="25.625" style="86" customWidth="1"/>
    <col min="10498" max="10503" width="15.75" style="86" customWidth="1"/>
    <col min="10504" max="10504" width="16" style="86" customWidth="1"/>
    <col min="10505" max="10505" width="15.75" style="86" customWidth="1"/>
    <col min="10506" max="10506" width="12.25" style="86" customWidth="1"/>
    <col min="10507" max="10509" width="15.75" style="86" customWidth="1"/>
    <col min="10510" max="10510" width="29.125" style="86" customWidth="1"/>
    <col min="10511" max="10752" width="9" style="86"/>
    <col min="10753" max="10753" width="25.625" style="86" customWidth="1"/>
    <col min="10754" max="10759" width="15.75" style="86" customWidth="1"/>
    <col min="10760" max="10760" width="16" style="86" customWidth="1"/>
    <col min="10761" max="10761" width="15.75" style="86" customWidth="1"/>
    <col min="10762" max="10762" width="12.25" style="86" customWidth="1"/>
    <col min="10763" max="10765" width="15.75" style="86" customWidth="1"/>
    <col min="10766" max="10766" width="29.125" style="86" customWidth="1"/>
    <col min="10767" max="11008" width="9" style="86"/>
    <col min="11009" max="11009" width="25.625" style="86" customWidth="1"/>
    <col min="11010" max="11015" width="15.75" style="86" customWidth="1"/>
    <col min="11016" max="11016" width="16" style="86" customWidth="1"/>
    <col min="11017" max="11017" width="15.75" style="86" customWidth="1"/>
    <col min="11018" max="11018" width="12.25" style="86" customWidth="1"/>
    <col min="11019" max="11021" width="15.75" style="86" customWidth="1"/>
    <col min="11022" max="11022" width="29.125" style="86" customWidth="1"/>
    <col min="11023" max="11264" width="9" style="86"/>
    <col min="11265" max="11265" width="25.625" style="86" customWidth="1"/>
    <col min="11266" max="11271" width="15.75" style="86" customWidth="1"/>
    <col min="11272" max="11272" width="16" style="86" customWidth="1"/>
    <col min="11273" max="11273" width="15.75" style="86" customWidth="1"/>
    <col min="11274" max="11274" width="12.25" style="86" customWidth="1"/>
    <col min="11275" max="11277" width="15.75" style="86" customWidth="1"/>
    <col min="11278" max="11278" width="29.125" style="86" customWidth="1"/>
    <col min="11279" max="11520" width="9" style="86"/>
    <col min="11521" max="11521" width="25.625" style="86" customWidth="1"/>
    <col min="11522" max="11527" width="15.75" style="86" customWidth="1"/>
    <col min="11528" max="11528" width="16" style="86" customWidth="1"/>
    <col min="11529" max="11529" width="15.75" style="86" customWidth="1"/>
    <col min="11530" max="11530" width="12.25" style="86" customWidth="1"/>
    <col min="11531" max="11533" width="15.75" style="86" customWidth="1"/>
    <col min="11534" max="11534" width="29.125" style="86" customWidth="1"/>
    <col min="11535" max="11776" width="9" style="86"/>
    <col min="11777" max="11777" width="25.625" style="86" customWidth="1"/>
    <col min="11778" max="11783" width="15.75" style="86" customWidth="1"/>
    <col min="11784" max="11784" width="16" style="86" customWidth="1"/>
    <col min="11785" max="11785" width="15.75" style="86" customWidth="1"/>
    <col min="11786" max="11786" width="12.25" style="86" customWidth="1"/>
    <col min="11787" max="11789" width="15.75" style="86" customWidth="1"/>
    <col min="11790" max="11790" width="29.125" style="86" customWidth="1"/>
    <col min="11791" max="12032" width="9" style="86"/>
    <col min="12033" max="12033" width="25.625" style="86" customWidth="1"/>
    <col min="12034" max="12039" width="15.75" style="86" customWidth="1"/>
    <col min="12040" max="12040" width="16" style="86" customWidth="1"/>
    <col min="12041" max="12041" width="15.75" style="86" customWidth="1"/>
    <col min="12042" max="12042" width="12.25" style="86" customWidth="1"/>
    <col min="12043" max="12045" width="15.75" style="86" customWidth="1"/>
    <col min="12046" max="12046" width="29.125" style="86" customWidth="1"/>
    <col min="12047" max="12288" width="9" style="86"/>
    <col min="12289" max="12289" width="25.625" style="86" customWidth="1"/>
    <col min="12290" max="12295" width="15.75" style="86" customWidth="1"/>
    <col min="12296" max="12296" width="16" style="86" customWidth="1"/>
    <col min="12297" max="12297" width="15.75" style="86" customWidth="1"/>
    <col min="12298" max="12298" width="12.25" style="86" customWidth="1"/>
    <col min="12299" max="12301" width="15.75" style="86" customWidth="1"/>
    <col min="12302" max="12302" width="29.125" style="86" customWidth="1"/>
    <col min="12303" max="12544" width="9" style="86"/>
    <col min="12545" max="12545" width="25.625" style="86" customWidth="1"/>
    <col min="12546" max="12551" width="15.75" style="86" customWidth="1"/>
    <col min="12552" max="12552" width="16" style="86" customWidth="1"/>
    <col min="12553" max="12553" width="15.75" style="86" customWidth="1"/>
    <col min="12554" max="12554" width="12.25" style="86" customWidth="1"/>
    <col min="12555" max="12557" width="15.75" style="86" customWidth="1"/>
    <col min="12558" max="12558" width="29.125" style="86" customWidth="1"/>
    <col min="12559" max="12800" width="9" style="86"/>
    <col min="12801" max="12801" width="25.625" style="86" customWidth="1"/>
    <col min="12802" max="12807" width="15.75" style="86" customWidth="1"/>
    <col min="12808" max="12808" width="16" style="86" customWidth="1"/>
    <col min="12809" max="12809" width="15.75" style="86" customWidth="1"/>
    <col min="12810" max="12810" width="12.25" style="86" customWidth="1"/>
    <col min="12811" max="12813" width="15.75" style="86" customWidth="1"/>
    <col min="12814" max="12814" width="29.125" style="86" customWidth="1"/>
    <col min="12815" max="13056" width="9" style="86"/>
    <col min="13057" max="13057" width="25.625" style="86" customWidth="1"/>
    <col min="13058" max="13063" width="15.75" style="86" customWidth="1"/>
    <col min="13064" max="13064" width="16" style="86" customWidth="1"/>
    <col min="13065" max="13065" width="15.75" style="86" customWidth="1"/>
    <col min="13066" max="13066" width="12.25" style="86" customWidth="1"/>
    <col min="13067" max="13069" width="15.75" style="86" customWidth="1"/>
    <col min="13070" max="13070" width="29.125" style="86" customWidth="1"/>
    <col min="13071" max="13312" width="9" style="86"/>
    <col min="13313" max="13313" width="25.625" style="86" customWidth="1"/>
    <col min="13314" max="13319" width="15.75" style="86" customWidth="1"/>
    <col min="13320" max="13320" width="16" style="86" customWidth="1"/>
    <col min="13321" max="13321" width="15.75" style="86" customWidth="1"/>
    <col min="13322" max="13322" width="12.25" style="86" customWidth="1"/>
    <col min="13323" max="13325" width="15.75" style="86" customWidth="1"/>
    <col min="13326" max="13326" width="29.125" style="86" customWidth="1"/>
    <col min="13327" max="13568" width="9" style="86"/>
    <col min="13569" max="13569" width="25.625" style="86" customWidth="1"/>
    <col min="13570" max="13575" width="15.75" style="86" customWidth="1"/>
    <col min="13576" max="13576" width="16" style="86" customWidth="1"/>
    <col min="13577" max="13577" width="15.75" style="86" customWidth="1"/>
    <col min="13578" max="13578" width="12.25" style="86" customWidth="1"/>
    <col min="13579" max="13581" width="15.75" style="86" customWidth="1"/>
    <col min="13582" max="13582" width="29.125" style="86" customWidth="1"/>
    <col min="13583" max="13824" width="9" style="86"/>
    <col min="13825" max="13825" width="25.625" style="86" customWidth="1"/>
    <col min="13826" max="13831" width="15.75" style="86" customWidth="1"/>
    <col min="13832" max="13832" width="16" style="86" customWidth="1"/>
    <col min="13833" max="13833" width="15.75" style="86" customWidth="1"/>
    <col min="13834" max="13834" width="12.25" style="86" customWidth="1"/>
    <col min="13835" max="13837" width="15.75" style="86" customWidth="1"/>
    <col min="13838" max="13838" width="29.125" style="86" customWidth="1"/>
    <col min="13839" max="14080" width="9" style="86"/>
    <col min="14081" max="14081" width="25.625" style="86" customWidth="1"/>
    <col min="14082" max="14087" width="15.75" style="86" customWidth="1"/>
    <col min="14088" max="14088" width="16" style="86" customWidth="1"/>
    <col min="14089" max="14089" width="15.75" style="86" customWidth="1"/>
    <col min="14090" max="14090" width="12.25" style="86" customWidth="1"/>
    <col min="14091" max="14093" width="15.75" style="86" customWidth="1"/>
    <col min="14094" max="14094" width="29.125" style="86" customWidth="1"/>
    <col min="14095" max="14336" width="9" style="86"/>
    <col min="14337" max="14337" width="25.625" style="86" customWidth="1"/>
    <col min="14338" max="14343" width="15.75" style="86" customWidth="1"/>
    <col min="14344" max="14344" width="16" style="86" customWidth="1"/>
    <col min="14345" max="14345" width="15.75" style="86" customWidth="1"/>
    <col min="14346" max="14346" width="12.25" style="86" customWidth="1"/>
    <col min="14347" max="14349" width="15.75" style="86" customWidth="1"/>
    <col min="14350" max="14350" width="29.125" style="86" customWidth="1"/>
    <col min="14351" max="14592" width="9" style="86"/>
    <col min="14593" max="14593" width="25.625" style="86" customWidth="1"/>
    <col min="14594" max="14599" width="15.75" style="86" customWidth="1"/>
    <col min="14600" max="14600" width="16" style="86" customWidth="1"/>
    <col min="14601" max="14601" width="15.75" style="86" customWidth="1"/>
    <col min="14602" max="14602" width="12.25" style="86" customWidth="1"/>
    <col min="14603" max="14605" width="15.75" style="86" customWidth="1"/>
    <col min="14606" max="14606" width="29.125" style="86" customWidth="1"/>
    <col min="14607" max="14848" width="9" style="86"/>
    <col min="14849" max="14849" width="25.625" style="86" customWidth="1"/>
    <col min="14850" max="14855" width="15.75" style="86" customWidth="1"/>
    <col min="14856" max="14856" width="16" style="86" customWidth="1"/>
    <col min="14857" max="14857" width="15.75" style="86" customWidth="1"/>
    <col min="14858" max="14858" width="12.25" style="86" customWidth="1"/>
    <col min="14859" max="14861" width="15.75" style="86" customWidth="1"/>
    <col min="14862" max="14862" width="29.125" style="86" customWidth="1"/>
    <col min="14863" max="15104" width="9" style="86"/>
    <col min="15105" max="15105" width="25.625" style="86" customWidth="1"/>
    <col min="15106" max="15111" width="15.75" style="86" customWidth="1"/>
    <col min="15112" max="15112" width="16" style="86" customWidth="1"/>
    <col min="15113" max="15113" width="15.75" style="86" customWidth="1"/>
    <col min="15114" max="15114" width="12.25" style="86" customWidth="1"/>
    <col min="15115" max="15117" width="15.75" style="86" customWidth="1"/>
    <col min="15118" max="15118" width="29.125" style="86" customWidth="1"/>
    <col min="15119" max="15360" width="9" style="86"/>
    <col min="15361" max="15361" width="25.625" style="86" customWidth="1"/>
    <col min="15362" max="15367" width="15.75" style="86" customWidth="1"/>
    <col min="15368" max="15368" width="16" style="86" customWidth="1"/>
    <col min="15369" max="15369" width="15.75" style="86" customWidth="1"/>
    <col min="15370" max="15370" width="12.25" style="86" customWidth="1"/>
    <col min="15371" max="15373" width="15.75" style="86" customWidth="1"/>
    <col min="15374" max="15374" width="29.125" style="86" customWidth="1"/>
    <col min="15375" max="15616" width="9" style="86"/>
    <col min="15617" max="15617" width="25.625" style="86" customWidth="1"/>
    <col min="15618" max="15623" width="15.75" style="86" customWidth="1"/>
    <col min="15624" max="15624" width="16" style="86" customWidth="1"/>
    <col min="15625" max="15625" width="15.75" style="86" customWidth="1"/>
    <col min="15626" max="15626" width="12.25" style="86" customWidth="1"/>
    <col min="15627" max="15629" width="15.75" style="86" customWidth="1"/>
    <col min="15630" max="15630" width="29.125" style="86" customWidth="1"/>
    <col min="15631" max="15872" width="9" style="86"/>
    <col min="15873" max="15873" width="25.625" style="86" customWidth="1"/>
    <col min="15874" max="15879" width="15.75" style="86" customWidth="1"/>
    <col min="15880" max="15880" width="16" style="86" customWidth="1"/>
    <col min="15881" max="15881" width="15.75" style="86" customWidth="1"/>
    <col min="15882" max="15882" width="12.25" style="86" customWidth="1"/>
    <col min="15883" max="15885" width="15.75" style="86" customWidth="1"/>
    <col min="15886" max="15886" width="29.125" style="86" customWidth="1"/>
    <col min="15887" max="16128" width="9" style="86"/>
    <col min="16129" max="16129" width="25.625" style="86" customWidth="1"/>
    <col min="16130" max="16135" width="15.75" style="86" customWidth="1"/>
    <col min="16136" max="16136" width="16" style="86" customWidth="1"/>
    <col min="16137" max="16137" width="15.75" style="86" customWidth="1"/>
    <col min="16138" max="16138" width="12.25" style="86" customWidth="1"/>
    <col min="16139" max="16141" width="15.75" style="86" customWidth="1"/>
    <col min="16142" max="16142" width="29.125" style="86" customWidth="1"/>
    <col min="16143" max="16384" width="9" style="86"/>
  </cols>
  <sheetData>
    <row r="1" spans="1:14" ht="21">
      <c r="A1" s="100"/>
      <c r="B1" s="100"/>
      <c r="D1" s="100"/>
      <c r="E1" s="7"/>
      <c r="F1" s="7"/>
      <c r="G1" s="100"/>
      <c r="H1" s="7" t="s">
        <v>482</v>
      </c>
      <c r="I1" s="100"/>
      <c r="J1" s="100"/>
      <c r="K1" s="100"/>
      <c r="L1" s="100"/>
      <c r="M1" s="100"/>
      <c r="N1" s="100"/>
    </row>
    <row r="2" spans="1:14" ht="21">
      <c r="A2" s="100"/>
      <c r="B2" s="3"/>
      <c r="D2" s="3"/>
      <c r="E2" s="8"/>
      <c r="F2" s="8"/>
      <c r="G2" s="100"/>
      <c r="H2" s="8" t="s">
        <v>548</v>
      </c>
      <c r="I2" s="100"/>
      <c r="J2" s="100"/>
      <c r="K2" s="100"/>
      <c r="L2" s="100"/>
      <c r="M2" s="100"/>
      <c r="N2" s="100"/>
    </row>
    <row r="3" spans="1:14" ht="17.25" thickBot="1">
      <c r="A3" s="6"/>
      <c r="B3" s="5"/>
      <c r="D3" s="5"/>
      <c r="E3" s="5"/>
      <c r="F3" s="5"/>
      <c r="G3" s="5"/>
      <c r="H3" s="5" t="s">
        <v>624</v>
      </c>
      <c r="I3" s="5"/>
      <c r="J3" s="5"/>
      <c r="K3" s="5"/>
      <c r="L3" s="5"/>
      <c r="M3" s="5"/>
      <c r="N3" s="60" t="s">
        <v>429</v>
      </c>
    </row>
    <row r="4" spans="1:14">
      <c r="A4" s="210" t="s">
        <v>549</v>
      </c>
      <c r="B4" s="205" t="s">
        <v>550</v>
      </c>
      <c r="C4" s="205"/>
      <c r="D4" s="211" t="s">
        <v>638</v>
      </c>
      <c r="E4" s="205" t="s">
        <v>639</v>
      </c>
      <c r="F4" s="205"/>
      <c r="G4" s="205"/>
      <c r="H4" s="205"/>
      <c r="I4" s="205"/>
      <c r="J4" s="211" t="s">
        <v>640</v>
      </c>
      <c r="K4" s="212" t="s">
        <v>641</v>
      </c>
      <c r="L4" s="213"/>
      <c r="M4" s="213"/>
      <c r="N4" s="214" t="s">
        <v>551</v>
      </c>
    </row>
    <row r="5" spans="1:14">
      <c r="A5" s="215"/>
      <c r="B5" s="206" t="s">
        <v>642</v>
      </c>
      <c r="C5" s="206" t="s">
        <v>643</v>
      </c>
      <c r="D5" s="216"/>
      <c r="E5" s="206" t="s">
        <v>644</v>
      </c>
      <c r="F5" s="217" t="s">
        <v>645</v>
      </c>
      <c r="G5" s="218"/>
      <c r="H5" s="219"/>
      <c r="I5" s="206" t="s">
        <v>646</v>
      </c>
      <c r="J5" s="220"/>
      <c r="K5" s="206" t="s">
        <v>558</v>
      </c>
      <c r="L5" s="206" t="s">
        <v>445</v>
      </c>
      <c r="M5" s="206" t="s">
        <v>647</v>
      </c>
      <c r="N5" s="221"/>
    </row>
    <row r="6" spans="1:14">
      <c r="A6" s="215"/>
      <c r="B6" s="216"/>
      <c r="C6" s="216"/>
      <c r="D6" s="216"/>
      <c r="E6" s="216"/>
      <c r="F6" s="206" t="s">
        <v>558</v>
      </c>
      <c r="G6" s="206" t="s">
        <v>577</v>
      </c>
      <c r="H6" s="206" t="s">
        <v>499</v>
      </c>
      <c r="I6" s="216"/>
      <c r="J6" s="220"/>
      <c r="K6" s="216"/>
      <c r="L6" s="216"/>
      <c r="M6" s="216"/>
      <c r="N6" s="221"/>
    </row>
    <row r="7" spans="1:14" ht="17.25" thickBot="1">
      <c r="A7" s="215"/>
      <c r="B7" s="216"/>
      <c r="C7" s="216"/>
      <c r="D7" s="216"/>
      <c r="E7" s="216"/>
      <c r="F7" s="216"/>
      <c r="G7" s="216"/>
      <c r="H7" s="216"/>
      <c r="I7" s="216"/>
      <c r="J7" s="220"/>
      <c r="K7" s="216"/>
      <c r="L7" s="216"/>
      <c r="M7" s="216"/>
      <c r="N7" s="221"/>
    </row>
    <row r="8" spans="1:14" ht="66">
      <c r="A8" s="222" t="s">
        <v>347</v>
      </c>
      <c r="B8" s="223">
        <v>52960850</v>
      </c>
      <c r="C8" s="223">
        <v>5296085</v>
      </c>
      <c r="D8" s="223">
        <v>0</v>
      </c>
      <c r="E8" s="223">
        <v>200000</v>
      </c>
      <c r="F8" s="223">
        <v>0</v>
      </c>
      <c r="G8" s="223">
        <v>0</v>
      </c>
      <c r="H8" s="223">
        <v>0</v>
      </c>
      <c r="I8" s="223">
        <v>200000</v>
      </c>
      <c r="J8" s="224">
        <v>0.38</v>
      </c>
      <c r="K8" s="223">
        <v>0</v>
      </c>
      <c r="L8" s="223">
        <v>0</v>
      </c>
      <c r="M8" s="223">
        <v>0</v>
      </c>
      <c r="N8" s="225" t="s">
        <v>648</v>
      </c>
    </row>
    <row r="9" spans="1:14" ht="49.5">
      <c r="A9" s="120" t="s">
        <v>346</v>
      </c>
      <c r="B9" s="121">
        <v>38000000</v>
      </c>
      <c r="C9" s="121">
        <v>3800000</v>
      </c>
      <c r="D9" s="121">
        <v>0</v>
      </c>
      <c r="E9" s="121">
        <v>5000000</v>
      </c>
      <c r="F9" s="121">
        <v>0</v>
      </c>
      <c r="G9" s="121">
        <v>0</v>
      </c>
      <c r="H9" s="121">
        <v>0</v>
      </c>
      <c r="I9" s="121">
        <v>5000000</v>
      </c>
      <c r="J9" s="122">
        <v>13.16</v>
      </c>
      <c r="K9" s="121">
        <v>0</v>
      </c>
      <c r="L9" s="121">
        <v>0</v>
      </c>
      <c r="M9" s="121">
        <v>0</v>
      </c>
      <c r="N9" s="123" t="s">
        <v>649</v>
      </c>
    </row>
    <row r="10" spans="1:14" ht="99">
      <c r="A10" s="120" t="s">
        <v>552</v>
      </c>
      <c r="B10" s="121">
        <v>25000000</v>
      </c>
      <c r="C10" s="121">
        <v>2500000</v>
      </c>
      <c r="D10" s="121">
        <v>0</v>
      </c>
      <c r="E10" s="121">
        <v>5000000</v>
      </c>
      <c r="F10" s="121">
        <v>-4500000</v>
      </c>
      <c r="G10" s="121">
        <v>-4500000</v>
      </c>
      <c r="H10" s="121">
        <v>0</v>
      </c>
      <c r="I10" s="121">
        <v>500000</v>
      </c>
      <c r="J10" s="122">
        <v>2</v>
      </c>
      <c r="K10" s="121">
        <v>0</v>
      </c>
      <c r="L10" s="121">
        <v>0</v>
      </c>
      <c r="M10" s="121">
        <v>0</v>
      </c>
      <c r="N10" s="123" t="s">
        <v>650</v>
      </c>
    </row>
    <row r="11" spans="1:14" ht="99">
      <c r="A11" s="120" t="s">
        <v>651</v>
      </c>
      <c r="B11" s="121">
        <v>15500000</v>
      </c>
      <c r="C11" s="121">
        <v>15500000</v>
      </c>
      <c r="D11" s="121">
        <v>0</v>
      </c>
      <c r="E11" s="121">
        <v>0</v>
      </c>
      <c r="F11" s="121">
        <v>1275000</v>
      </c>
      <c r="G11" s="121">
        <v>1275000</v>
      </c>
      <c r="H11" s="121">
        <v>0</v>
      </c>
      <c r="I11" s="121">
        <v>1275000</v>
      </c>
      <c r="J11" s="122">
        <v>8.23</v>
      </c>
      <c r="K11" s="121">
        <v>0</v>
      </c>
      <c r="L11" s="121">
        <v>0</v>
      </c>
      <c r="M11" s="121">
        <v>0</v>
      </c>
      <c r="N11" s="123" t="s">
        <v>652</v>
      </c>
    </row>
    <row r="12" spans="1:14" ht="82.5">
      <c r="A12" s="120" t="s">
        <v>553</v>
      </c>
      <c r="B12" s="121">
        <v>77574465450</v>
      </c>
      <c r="C12" s="121">
        <v>7757446545</v>
      </c>
      <c r="D12" s="121">
        <v>0</v>
      </c>
      <c r="E12" s="121">
        <v>1760000</v>
      </c>
      <c r="F12" s="121">
        <v>8813000</v>
      </c>
      <c r="G12" s="121">
        <v>8813000</v>
      </c>
      <c r="H12" s="121">
        <v>0</v>
      </c>
      <c r="I12" s="121">
        <v>10573000</v>
      </c>
      <c r="J12" s="122"/>
      <c r="K12" s="121">
        <v>0</v>
      </c>
      <c r="L12" s="121">
        <v>224398</v>
      </c>
      <c r="M12" s="121">
        <v>224398</v>
      </c>
      <c r="N12" s="123" t="s">
        <v>653</v>
      </c>
    </row>
    <row r="13" spans="1:14" ht="82.5">
      <c r="A13" s="120" t="s">
        <v>554</v>
      </c>
      <c r="B13" s="121">
        <v>259303804580</v>
      </c>
      <c r="C13" s="121">
        <v>25930380458</v>
      </c>
      <c r="D13" s="121">
        <v>0</v>
      </c>
      <c r="E13" s="121">
        <v>2979000</v>
      </c>
      <c r="F13" s="121">
        <v>11861000</v>
      </c>
      <c r="G13" s="121">
        <v>11861000</v>
      </c>
      <c r="H13" s="121">
        <v>0</v>
      </c>
      <c r="I13" s="121">
        <v>14840000</v>
      </c>
      <c r="J13" s="122"/>
      <c r="K13" s="121">
        <v>0</v>
      </c>
      <c r="L13" s="121">
        <v>152480</v>
      </c>
      <c r="M13" s="121">
        <v>152480</v>
      </c>
      <c r="N13" s="123" t="s">
        <v>654</v>
      </c>
    </row>
    <row r="14" spans="1:14" ht="82.5">
      <c r="A14" s="120" t="s">
        <v>655</v>
      </c>
      <c r="B14" s="121">
        <v>0</v>
      </c>
      <c r="C14" s="121">
        <v>0</v>
      </c>
      <c r="D14" s="121">
        <v>0</v>
      </c>
      <c r="E14" s="121">
        <v>0</v>
      </c>
      <c r="F14" s="121">
        <v>1273527</v>
      </c>
      <c r="G14" s="121">
        <v>1273527</v>
      </c>
      <c r="H14" s="121">
        <v>0</v>
      </c>
      <c r="I14" s="121">
        <v>1273527</v>
      </c>
      <c r="J14" s="122"/>
      <c r="K14" s="121">
        <v>0</v>
      </c>
      <c r="L14" s="121">
        <v>1059</v>
      </c>
      <c r="M14" s="121">
        <v>1059</v>
      </c>
      <c r="N14" s="123" t="s">
        <v>656</v>
      </c>
    </row>
    <row r="15" spans="1:14" ht="82.5">
      <c r="A15" s="120" t="s">
        <v>657</v>
      </c>
      <c r="B15" s="121">
        <v>0</v>
      </c>
      <c r="C15" s="121">
        <v>0</v>
      </c>
      <c r="D15" s="121">
        <v>0</v>
      </c>
      <c r="E15" s="121">
        <v>0</v>
      </c>
      <c r="F15" s="121">
        <v>1020331</v>
      </c>
      <c r="G15" s="121">
        <v>1020331</v>
      </c>
      <c r="H15" s="121">
        <v>0</v>
      </c>
      <c r="I15" s="121">
        <v>1020331</v>
      </c>
      <c r="J15" s="122"/>
      <c r="K15" s="121">
        <v>0</v>
      </c>
      <c r="L15" s="121">
        <v>0</v>
      </c>
      <c r="M15" s="121">
        <v>0</v>
      </c>
      <c r="N15" s="123" t="s">
        <v>658</v>
      </c>
    </row>
    <row r="16" spans="1:14" ht="82.5">
      <c r="A16" s="120" t="s">
        <v>659</v>
      </c>
      <c r="B16" s="121">
        <v>0</v>
      </c>
      <c r="C16" s="121">
        <v>0</v>
      </c>
      <c r="D16" s="121">
        <v>0</v>
      </c>
      <c r="E16" s="121">
        <v>0</v>
      </c>
      <c r="F16" s="121">
        <v>1120262</v>
      </c>
      <c r="G16" s="121">
        <v>1120262</v>
      </c>
      <c r="H16" s="121">
        <v>0</v>
      </c>
      <c r="I16" s="121">
        <v>1120262</v>
      </c>
      <c r="J16" s="122"/>
      <c r="K16" s="121">
        <v>0</v>
      </c>
      <c r="L16" s="121">
        <v>0</v>
      </c>
      <c r="M16" s="121">
        <v>0</v>
      </c>
      <c r="N16" s="123" t="s">
        <v>660</v>
      </c>
    </row>
    <row r="17" spans="1:14" ht="82.5">
      <c r="A17" s="120" t="s">
        <v>661</v>
      </c>
      <c r="B17" s="121">
        <v>0</v>
      </c>
      <c r="C17" s="121">
        <v>0</v>
      </c>
      <c r="D17" s="121">
        <v>0</v>
      </c>
      <c r="E17" s="121">
        <v>0</v>
      </c>
      <c r="F17" s="121">
        <v>1184556</v>
      </c>
      <c r="G17" s="121">
        <v>1184556</v>
      </c>
      <c r="H17" s="121">
        <v>0</v>
      </c>
      <c r="I17" s="121">
        <v>1184556</v>
      </c>
      <c r="J17" s="122"/>
      <c r="K17" s="121">
        <v>0</v>
      </c>
      <c r="L17" s="121">
        <v>1575</v>
      </c>
      <c r="M17" s="121">
        <v>1575</v>
      </c>
      <c r="N17" s="123" t="s">
        <v>662</v>
      </c>
    </row>
    <row r="18" spans="1:14" ht="83.25" thickBot="1">
      <c r="A18" s="124" t="s">
        <v>663</v>
      </c>
      <c r="B18" s="125">
        <v>0</v>
      </c>
      <c r="C18" s="125">
        <v>0</v>
      </c>
      <c r="D18" s="125">
        <v>0</v>
      </c>
      <c r="E18" s="125">
        <v>0</v>
      </c>
      <c r="F18" s="125">
        <v>1148049</v>
      </c>
      <c r="G18" s="125">
        <v>1148049</v>
      </c>
      <c r="H18" s="125">
        <v>0</v>
      </c>
      <c r="I18" s="125">
        <v>1148049</v>
      </c>
      <c r="J18" s="126"/>
      <c r="K18" s="125">
        <v>0</v>
      </c>
      <c r="L18" s="125">
        <v>0</v>
      </c>
      <c r="M18" s="125">
        <v>0</v>
      </c>
      <c r="N18" s="127" t="s">
        <v>664</v>
      </c>
    </row>
    <row r="19" spans="1:14">
      <c r="A19" s="204" t="s">
        <v>665</v>
      </c>
      <c r="B19" s="204"/>
      <c r="C19" s="204"/>
      <c r="D19" s="204"/>
      <c r="E19" s="204"/>
      <c r="F19" s="204"/>
      <c r="G19" s="204"/>
      <c r="H19" s="204"/>
      <c r="I19" s="204"/>
      <c r="J19" s="204"/>
      <c r="K19" s="204"/>
      <c r="L19" s="204"/>
      <c r="M19" s="204"/>
      <c r="N19" s="204"/>
    </row>
    <row r="20" spans="1:14">
      <c r="A20" s="128"/>
      <c r="B20" s="128"/>
      <c r="C20" s="128"/>
      <c r="D20" s="128"/>
      <c r="E20" s="128"/>
      <c r="F20" s="128"/>
      <c r="G20" s="128"/>
      <c r="H20" s="128"/>
      <c r="I20" s="128"/>
      <c r="J20" s="128"/>
      <c r="K20" s="128"/>
      <c r="L20" s="128"/>
      <c r="M20" s="128"/>
      <c r="N20" s="128"/>
    </row>
    <row r="21" spans="1:14">
      <c r="A21" s="128"/>
      <c r="B21" s="128"/>
      <c r="C21" s="128"/>
      <c r="D21" s="128"/>
      <c r="E21" s="128"/>
      <c r="F21" s="128"/>
      <c r="G21" s="128"/>
      <c r="H21" s="128"/>
      <c r="I21" s="128"/>
      <c r="J21" s="128"/>
      <c r="K21" s="128"/>
      <c r="L21" s="128"/>
      <c r="M21" s="128"/>
      <c r="N21" s="128"/>
    </row>
    <row r="22" spans="1:14">
      <c r="A22" s="128"/>
      <c r="B22" s="128"/>
      <c r="C22" s="128"/>
      <c r="D22" s="128"/>
      <c r="E22" s="128"/>
      <c r="F22" s="128"/>
      <c r="G22" s="128"/>
      <c r="H22" s="128"/>
      <c r="I22" s="128"/>
      <c r="J22" s="128"/>
      <c r="K22" s="128"/>
      <c r="L22" s="128"/>
      <c r="M22" s="128"/>
      <c r="N22" s="128"/>
    </row>
    <row r="23" spans="1:14">
      <c r="A23" s="128"/>
      <c r="B23" s="128"/>
      <c r="C23" s="128"/>
      <c r="D23" s="128"/>
      <c r="E23" s="128"/>
      <c r="F23" s="128"/>
      <c r="G23" s="128"/>
      <c r="H23" s="128"/>
      <c r="I23" s="128"/>
      <c r="J23" s="128"/>
      <c r="K23" s="128"/>
      <c r="L23" s="128"/>
      <c r="M23" s="128"/>
      <c r="N23" s="128"/>
    </row>
    <row r="24" spans="1:14">
      <c r="A24" s="128"/>
      <c r="B24" s="128"/>
      <c r="C24" s="128"/>
      <c r="D24" s="128"/>
      <c r="E24" s="128"/>
      <c r="F24" s="128"/>
      <c r="G24" s="128"/>
      <c r="H24" s="128"/>
      <c r="I24" s="128"/>
      <c r="J24" s="128"/>
      <c r="K24" s="128"/>
      <c r="L24" s="128"/>
      <c r="M24" s="128"/>
      <c r="N24" s="128"/>
    </row>
    <row r="25" spans="1:14">
      <c r="A25" s="128"/>
      <c r="B25" s="128"/>
      <c r="C25" s="128"/>
      <c r="D25" s="128"/>
      <c r="E25" s="128"/>
      <c r="F25" s="128"/>
      <c r="G25" s="128"/>
      <c r="H25" s="128"/>
      <c r="I25" s="128"/>
      <c r="J25" s="128"/>
      <c r="K25" s="128"/>
      <c r="L25" s="128"/>
      <c r="M25" s="128"/>
      <c r="N25" s="128"/>
    </row>
    <row r="26" spans="1:14">
      <c r="A26" s="128"/>
      <c r="B26" s="128"/>
      <c r="C26" s="128"/>
      <c r="D26" s="128"/>
      <c r="E26" s="128"/>
      <c r="F26" s="128"/>
      <c r="G26" s="128"/>
      <c r="H26" s="128"/>
      <c r="I26" s="128"/>
      <c r="J26" s="128"/>
      <c r="K26" s="128"/>
      <c r="L26" s="128"/>
      <c r="M26" s="128"/>
      <c r="N26" s="128"/>
    </row>
    <row r="27" spans="1:14">
      <c r="A27" s="128"/>
      <c r="B27" s="128"/>
      <c r="C27" s="128"/>
      <c r="D27" s="128"/>
      <c r="E27" s="128"/>
      <c r="F27" s="128"/>
      <c r="G27" s="128"/>
      <c r="H27" s="128"/>
      <c r="I27" s="128"/>
      <c r="J27" s="128"/>
      <c r="K27" s="128"/>
      <c r="L27" s="128"/>
      <c r="M27" s="128"/>
      <c r="N27" s="128"/>
    </row>
    <row r="28" spans="1:14">
      <c r="A28" s="128"/>
      <c r="B28" s="128"/>
      <c r="C28" s="128"/>
      <c r="D28" s="128"/>
      <c r="E28" s="128"/>
      <c r="F28" s="128"/>
      <c r="G28" s="128"/>
      <c r="H28" s="128"/>
      <c r="I28" s="128"/>
      <c r="J28" s="128"/>
      <c r="K28" s="128"/>
      <c r="L28" s="128"/>
      <c r="M28" s="128"/>
      <c r="N28" s="128"/>
    </row>
    <row r="29" spans="1:14">
      <c r="A29" s="128"/>
      <c r="B29" s="128"/>
      <c r="C29" s="128"/>
      <c r="D29" s="128"/>
      <c r="E29" s="128"/>
      <c r="F29" s="128"/>
      <c r="G29" s="128"/>
      <c r="H29" s="128"/>
      <c r="I29" s="128"/>
      <c r="J29" s="128"/>
      <c r="K29" s="128"/>
      <c r="L29" s="128"/>
      <c r="M29" s="128"/>
      <c r="N29" s="128"/>
    </row>
    <row r="30" spans="1:14">
      <c r="A30" s="128"/>
      <c r="B30" s="128"/>
      <c r="C30" s="128"/>
      <c r="D30" s="128"/>
      <c r="E30" s="128"/>
      <c r="F30" s="128"/>
      <c r="G30" s="128"/>
      <c r="H30" s="128"/>
      <c r="I30" s="128"/>
      <c r="J30" s="128"/>
      <c r="K30" s="128"/>
      <c r="L30" s="128"/>
      <c r="M30" s="128"/>
      <c r="N30" s="128"/>
    </row>
    <row r="31" spans="1:14">
      <c r="A31" s="128"/>
      <c r="B31" s="128"/>
      <c r="C31" s="128"/>
      <c r="D31" s="128"/>
      <c r="E31" s="128"/>
      <c r="F31" s="128"/>
      <c r="G31" s="128"/>
      <c r="H31" s="128"/>
      <c r="I31" s="128"/>
      <c r="J31" s="128"/>
      <c r="K31" s="128"/>
      <c r="L31" s="128"/>
      <c r="M31" s="128"/>
      <c r="N31" s="128"/>
    </row>
    <row r="32" spans="1:14">
      <c r="A32" s="128"/>
      <c r="B32" s="128"/>
      <c r="C32" s="128"/>
      <c r="D32" s="128"/>
      <c r="E32" s="128"/>
      <c r="F32" s="128"/>
      <c r="G32" s="128"/>
      <c r="H32" s="128"/>
      <c r="I32" s="128"/>
      <c r="J32" s="128"/>
      <c r="K32" s="128"/>
      <c r="L32" s="128"/>
      <c r="M32" s="128"/>
      <c r="N32" s="128"/>
    </row>
    <row r="33" spans="1:14">
      <c r="A33" s="128"/>
      <c r="B33" s="128"/>
      <c r="C33" s="128"/>
      <c r="D33" s="128"/>
      <c r="E33" s="128"/>
      <c r="F33" s="128"/>
      <c r="G33" s="128"/>
      <c r="H33" s="128"/>
      <c r="I33" s="128"/>
      <c r="J33" s="128"/>
      <c r="K33" s="128"/>
      <c r="L33" s="128"/>
      <c r="M33" s="128"/>
      <c r="N33" s="128"/>
    </row>
    <row r="34" spans="1:14">
      <c r="A34" s="128"/>
      <c r="B34" s="128"/>
      <c r="C34" s="128"/>
      <c r="D34" s="128"/>
      <c r="E34" s="128"/>
      <c r="F34" s="128"/>
      <c r="G34" s="128"/>
      <c r="H34" s="128"/>
      <c r="I34" s="128"/>
      <c r="J34" s="128"/>
      <c r="K34" s="128"/>
      <c r="L34" s="128"/>
      <c r="M34" s="128"/>
      <c r="N34" s="128"/>
    </row>
    <row r="35" spans="1:14">
      <c r="A35" s="128"/>
      <c r="B35" s="128"/>
      <c r="C35" s="128"/>
      <c r="D35" s="128"/>
      <c r="E35" s="128"/>
      <c r="F35" s="128"/>
      <c r="G35" s="128"/>
      <c r="H35" s="128"/>
      <c r="I35" s="128"/>
      <c r="J35" s="128"/>
      <c r="K35" s="128"/>
      <c r="L35" s="128"/>
      <c r="M35" s="128"/>
      <c r="N35" s="128"/>
    </row>
    <row r="36" spans="1:14">
      <c r="A36" s="128"/>
      <c r="B36" s="128"/>
      <c r="C36" s="128"/>
      <c r="D36" s="128"/>
      <c r="E36" s="128"/>
      <c r="F36" s="128"/>
      <c r="G36" s="128"/>
      <c r="H36" s="128"/>
      <c r="I36" s="128"/>
      <c r="J36" s="128"/>
      <c r="K36" s="128"/>
      <c r="L36" s="128"/>
      <c r="M36" s="128"/>
      <c r="N36" s="128"/>
    </row>
    <row r="37" spans="1:14">
      <c r="A37" s="128"/>
      <c r="B37" s="128"/>
      <c r="C37" s="128"/>
      <c r="D37" s="128"/>
      <c r="E37" s="128"/>
      <c r="F37" s="128"/>
      <c r="G37" s="128"/>
      <c r="H37" s="128"/>
      <c r="I37" s="128"/>
      <c r="J37" s="128"/>
      <c r="K37" s="128"/>
      <c r="L37" s="128"/>
      <c r="M37" s="128"/>
      <c r="N37" s="128"/>
    </row>
    <row r="38" spans="1:14">
      <c r="A38" s="128"/>
      <c r="B38" s="128"/>
      <c r="C38" s="128"/>
      <c r="D38" s="128"/>
      <c r="E38" s="128"/>
      <c r="F38" s="128"/>
      <c r="G38" s="128"/>
      <c r="H38" s="128"/>
      <c r="I38" s="128"/>
      <c r="J38" s="128"/>
      <c r="K38" s="128"/>
      <c r="L38" s="128"/>
      <c r="M38" s="128"/>
      <c r="N38" s="128"/>
    </row>
    <row r="39" spans="1:14">
      <c r="A39" s="128"/>
      <c r="B39" s="128"/>
      <c r="C39" s="128"/>
      <c r="D39" s="128"/>
      <c r="E39" s="128"/>
      <c r="F39" s="128"/>
      <c r="G39" s="128"/>
      <c r="H39" s="128"/>
      <c r="I39" s="128"/>
      <c r="J39" s="128"/>
      <c r="K39" s="128"/>
      <c r="L39" s="128"/>
      <c r="M39" s="128"/>
      <c r="N39" s="128"/>
    </row>
    <row r="40" spans="1:14">
      <c r="A40" s="128"/>
      <c r="B40" s="128"/>
      <c r="C40" s="128"/>
      <c r="D40" s="128"/>
      <c r="E40" s="128"/>
      <c r="F40" s="128"/>
      <c r="G40" s="128"/>
      <c r="H40" s="128"/>
      <c r="I40" s="128"/>
      <c r="J40" s="128"/>
      <c r="K40" s="128"/>
      <c r="L40" s="128"/>
      <c r="M40" s="128"/>
      <c r="N40" s="128"/>
    </row>
    <row r="41" spans="1:14">
      <c r="A41" s="128"/>
      <c r="B41" s="128"/>
      <c r="C41" s="128"/>
      <c r="D41" s="128"/>
      <c r="E41" s="128"/>
      <c r="F41" s="128"/>
      <c r="G41" s="128"/>
      <c r="H41" s="128"/>
      <c r="I41" s="128"/>
      <c r="J41" s="128"/>
      <c r="K41" s="128"/>
      <c r="L41" s="128"/>
      <c r="M41" s="128"/>
      <c r="N41" s="128"/>
    </row>
    <row r="42" spans="1:14">
      <c r="A42" s="128"/>
      <c r="B42" s="128"/>
      <c r="C42" s="128"/>
      <c r="D42" s="128"/>
      <c r="E42" s="128"/>
      <c r="F42" s="128"/>
      <c r="G42" s="128"/>
      <c r="H42" s="128"/>
      <c r="I42" s="128"/>
      <c r="J42" s="128"/>
      <c r="K42" s="128"/>
      <c r="L42" s="128"/>
      <c r="M42" s="128"/>
      <c r="N42" s="128"/>
    </row>
    <row r="43" spans="1:14">
      <c r="A43" s="128"/>
      <c r="B43" s="128"/>
      <c r="C43" s="128"/>
      <c r="D43" s="128"/>
      <c r="E43" s="128"/>
      <c r="F43" s="128"/>
      <c r="G43" s="128"/>
      <c r="H43" s="128"/>
      <c r="I43" s="128"/>
      <c r="J43" s="128"/>
      <c r="K43" s="128"/>
      <c r="L43" s="128"/>
      <c r="M43" s="128"/>
      <c r="N43" s="128"/>
    </row>
    <row r="44" spans="1:14">
      <c r="A44" s="128"/>
      <c r="B44" s="128"/>
      <c r="C44" s="128"/>
      <c r="D44" s="128"/>
      <c r="E44" s="128"/>
      <c r="F44" s="128"/>
      <c r="G44" s="128"/>
      <c r="H44" s="128"/>
      <c r="I44" s="128"/>
      <c r="J44" s="128"/>
      <c r="K44" s="128"/>
      <c r="L44" s="128"/>
      <c r="M44" s="128"/>
      <c r="N44" s="128"/>
    </row>
    <row r="45" spans="1:14">
      <c r="A45" s="128"/>
      <c r="B45" s="128"/>
      <c r="C45" s="128"/>
      <c r="D45" s="128"/>
      <c r="E45" s="128"/>
      <c r="F45" s="128"/>
      <c r="G45" s="128"/>
      <c r="H45" s="128"/>
      <c r="I45" s="128"/>
      <c r="J45" s="128"/>
      <c r="K45" s="128"/>
      <c r="L45" s="128"/>
      <c r="M45" s="128"/>
      <c r="N45" s="128"/>
    </row>
    <row r="46" spans="1:14">
      <c r="A46" s="128"/>
      <c r="B46" s="128"/>
      <c r="C46" s="128"/>
      <c r="D46" s="128"/>
      <c r="E46" s="128"/>
      <c r="F46" s="128"/>
      <c r="G46" s="128"/>
      <c r="H46" s="128"/>
      <c r="I46" s="128"/>
      <c r="J46" s="128"/>
      <c r="K46" s="128"/>
      <c r="L46" s="128"/>
      <c r="M46" s="128"/>
      <c r="N46" s="128"/>
    </row>
    <row r="47" spans="1:14">
      <c r="A47" s="128"/>
      <c r="B47" s="128"/>
      <c r="C47" s="128"/>
      <c r="D47" s="128"/>
      <c r="E47" s="128"/>
      <c r="F47" s="128"/>
      <c r="G47" s="128"/>
      <c r="H47" s="128"/>
      <c r="I47" s="128"/>
      <c r="J47" s="128"/>
      <c r="K47" s="128"/>
      <c r="L47" s="128"/>
      <c r="M47" s="128"/>
      <c r="N47" s="128"/>
    </row>
    <row r="48" spans="1:14">
      <c r="A48" s="128"/>
      <c r="B48" s="128"/>
      <c r="C48" s="128"/>
      <c r="D48" s="128"/>
      <c r="E48" s="128"/>
      <c r="F48" s="128"/>
      <c r="G48" s="128"/>
      <c r="H48" s="128"/>
      <c r="I48" s="128"/>
      <c r="J48" s="128"/>
      <c r="K48" s="128"/>
      <c r="L48" s="128"/>
      <c r="M48" s="128"/>
      <c r="N48" s="128"/>
    </row>
    <row r="49" spans="1:14">
      <c r="A49" s="128"/>
      <c r="B49" s="128"/>
      <c r="C49" s="128"/>
      <c r="D49" s="128"/>
      <c r="E49" s="128"/>
      <c r="F49" s="128"/>
      <c r="G49" s="128"/>
      <c r="H49" s="128"/>
      <c r="I49" s="128"/>
      <c r="J49" s="128"/>
      <c r="K49" s="128"/>
      <c r="L49" s="128"/>
      <c r="M49" s="128"/>
      <c r="N49" s="128"/>
    </row>
    <row r="50" spans="1:14">
      <c r="A50" s="128"/>
      <c r="B50" s="128"/>
      <c r="C50" s="128"/>
      <c r="D50" s="128"/>
      <c r="E50" s="128"/>
      <c r="F50" s="128"/>
      <c r="G50" s="128"/>
      <c r="H50" s="128"/>
      <c r="I50" s="128"/>
      <c r="J50" s="128"/>
      <c r="K50" s="128"/>
      <c r="L50" s="128"/>
      <c r="M50" s="128"/>
      <c r="N50" s="128"/>
    </row>
    <row r="51" spans="1:14">
      <c r="A51" s="128"/>
      <c r="B51" s="128"/>
      <c r="C51" s="128"/>
      <c r="D51" s="128"/>
      <c r="E51" s="128"/>
      <c r="F51" s="128"/>
      <c r="G51" s="128"/>
      <c r="H51" s="128"/>
      <c r="I51" s="128"/>
      <c r="J51" s="128"/>
      <c r="K51" s="128"/>
      <c r="L51" s="128"/>
      <c r="M51" s="128"/>
      <c r="N51" s="128"/>
    </row>
  </sheetData>
  <mergeCells count="19">
    <mergeCell ref="A19:N19"/>
    <mergeCell ref="N4:N7"/>
    <mergeCell ref="B5:B7"/>
    <mergeCell ref="C5:C7"/>
    <mergeCell ref="E5:E7"/>
    <mergeCell ref="F5:H5"/>
    <mergeCell ref="I5:I7"/>
    <mergeCell ref="K5:K7"/>
    <mergeCell ref="L5:L7"/>
    <mergeCell ref="M5:M7"/>
    <mergeCell ref="F6:F7"/>
    <mergeCell ref="G6:G7"/>
    <mergeCell ref="H6:H7"/>
    <mergeCell ref="B4:C4"/>
    <mergeCell ref="A4:A7"/>
    <mergeCell ref="D4:D7"/>
    <mergeCell ref="E4:I4"/>
    <mergeCell ref="J4:J7"/>
    <mergeCell ref="K4:M4"/>
  </mergeCells>
  <phoneticPr fontId="2" type="noConversion"/>
  <pageMargins left="0.75" right="0.75" top="1" bottom="1" header="0.5" footer="0.5"/>
  <pageSetup paperSize="9" scale="70" orientation="portrait" horizontalDpi="180" verticalDpi="18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workbookViewId="0">
      <selection sqref="A1:XFD1048576"/>
    </sheetView>
  </sheetViews>
  <sheetFormatPr defaultRowHeight="16.5"/>
  <cols>
    <col min="1" max="1" width="27.125" customWidth="1"/>
    <col min="2" max="2" width="18.625" customWidth="1"/>
    <col min="3" max="3" width="10.625" customWidth="1"/>
    <col min="4" max="4" width="18.625" customWidth="1"/>
    <col min="5" max="5" width="10.625" customWidth="1"/>
    <col min="6" max="6" width="18.625" customWidth="1"/>
    <col min="7" max="7" width="10.625" customWidth="1"/>
    <col min="8" max="8" width="18.625" customWidth="1"/>
    <col min="9" max="9" width="10.625" customWidth="1"/>
    <col min="257" max="257" width="27.125" customWidth="1"/>
    <col min="258" max="258" width="18.625" customWidth="1"/>
    <col min="259" max="259" width="10.625" customWidth="1"/>
    <col min="260" max="260" width="18.625" customWidth="1"/>
    <col min="261" max="261" width="10.625" customWidth="1"/>
    <col min="262" max="262" width="18.625" customWidth="1"/>
    <col min="263" max="263" width="10.625" customWidth="1"/>
    <col min="264" max="264" width="18.625" customWidth="1"/>
    <col min="265" max="265" width="10.625" customWidth="1"/>
    <col min="513" max="513" width="27.125" customWidth="1"/>
    <col min="514" max="514" width="18.625" customWidth="1"/>
    <col min="515" max="515" width="10.625" customWidth="1"/>
    <col min="516" max="516" width="18.625" customWidth="1"/>
    <col min="517" max="517" width="10.625" customWidth="1"/>
    <col min="518" max="518" width="18.625" customWidth="1"/>
    <col min="519" max="519" width="10.625" customWidth="1"/>
    <col min="520" max="520" width="18.625" customWidth="1"/>
    <col min="521" max="521" width="10.625" customWidth="1"/>
    <col min="769" max="769" width="27.125" customWidth="1"/>
    <col min="770" max="770" width="18.625" customWidth="1"/>
    <col min="771" max="771" width="10.625" customWidth="1"/>
    <col min="772" max="772" width="18.625" customWidth="1"/>
    <col min="773" max="773" width="10.625" customWidth="1"/>
    <col min="774" max="774" width="18.625" customWidth="1"/>
    <col min="775" max="775" width="10.625" customWidth="1"/>
    <col min="776" max="776" width="18.625" customWidth="1"/>
    <col min="777" max="777" width="10.625" customWidth="1"/>
    <col min="1025" max="1025" width="27.125" customWidth="1"/>
    <col min="1026" max="1026" width="18.625" customWidth="1"/>
    <col min="1027" max="1027" width="10.625" customWidth="1"/>
    <col min="1028" max="1028" width="18.625" customWidth="1"/>
    <col min="1029" max="1029" width="10.625" customWidth="1"/>
    <col min="1030" max="1030" width="18.625" customWidth="1"/>
    <col min="1031" max="1031" width="10.625" customWidth="1"/>
    <col min="1032" max="1032" width="18.625" customWidth="1"/>
    <col min="1033" max="1033" width="10.625" customWidth="1"/>
    <col min="1281" max="1281" width="27.125" customWidth="1"/>
    <col min="1282" max="1282" width="18.625" customWidth="1"/>
    <col min="1283" max="1283" width="10.625" customWidth="1"/>
    <col min="1284" max="1284" width="18.625" customWidth="1"/>
    <col min="1285" max="1285" width="10.625" customWidth="1"/>
    <col min="1286" max="1286" width="18.625" customWidth="1"/>
    <col min="1287" max="1287" width="10.625" customWidth="1"/>
    <col min="1288" max="1288" width="18.625" customWidth="1"/>
    <col min="1289" max="1289" width="10.625" customWidth="1"/>
    <col min="1537" max="1537" width="27.125" customWidth="1"/>
    <col min="1538" max="1538" width="18.625" customWidth="1"/>
    <col min="1539" max="1539" width="10.625" customWidth="1"/>
    <col min="1540" max="1540" width="18.625" customWidth="1"/>
    <col min="1541" max="1541" width="10.625" customWidth="1"/>
    <col min="1542" max="1542" width="18.625" customWidth="1"/>
    <col min="1543" max="1543" width="10.625" customWidth="1"/>
    <col min="1544" max="1544" width="18.625" customWidth="1"/>
    <col min="1545" max="1545" width="10.625" customWidth="1"/>
    <col min="1793" max="1793" width="27.125" customWidth="1"/>
    <col min="1794" max="1794" width="18.625" customWidth="1"/>
    <col min="1795" max="1795" width="10.625" customWidth="1"/>
    <col min="1796" max="1796" width="18.625" customWidth="1"/>
    <col min="1797" max="1797" width="10.625" customWidth="1"/>
    <col min="1798" max="1798" width="18.625" customWidth="1"/>
    <col min="1799" max="1799" width="10.625" customWidth="1"/>
    <col min="1800" max="1800" width="18.625" customWidth="1"/>
    <col min="1801" max="1801" width="10.625" customWidth="1"/>
    <col min="2049" max="2049" width="27.125" customWidth="1"/>
    <col min="2050" max="2050" width="18.625" customWidth="1"/>
    <col min="2051" max="2051" width="10.625" customWidth="1"/>
    <col min="2052" max="2052" width="18.625" customWidth="1"/>
    <col min="2053" max="2053" width="10.625" customWidth="1"/>
    <col min="2054" max="2054" width="18.625" customWidth="1"/>
    <col min="2055" max="2055" width="10.625" customWidth="1"/>
    <col min="2056" max="2056" width="18.625" customWidth="1"/>
    <col min="2057" max="2057" width="10.625" customWidth="1"/>
    <col min="2305" max="2305" width="27.125" customWidth="1"/>
    <col min="2306" max="2306" width="18.625" customWidth="1"/>
    <col min="2307" max="2307" width="10.625" customWidth="1"/>
    <col min="2308" max="2308" width="18.625" customWidth="1"/>
    <col min="2309" max="2309" width="10.625" customWidth="1"/>
    <col min="2310" max="2310" width="18.625" customWidth="1"/>
    <col min="2311" max="2311" width="10.625" customWidth="1"/>
    <col min="2312" max="2312" width="18.625" customWidth="1"/>
    <col min="2313" max="2313" width="10.625" customWidth="1"/>
    <col min="2561" max="2561" width="27.125" customWidth="1"/>
    <col min="2562" max="2562" width="18.625" customWidth="1"/>
    <col min="2563" max="2563" width="10.625" customWidth="1"/>
    <col min="2564" max="2564" width="18.625" customWidth="1"/>
    <col min="2565" max="2565" width="10.625" customWidth="1"/>
    <col min="2566" max="2566" width="18.625" customWidth="1"/>
    <col min="2567" max="2567" width="10.625" customWidth="1"/>
    <col min="2568" max="2568" width="18.625" customWidth="1"/>
    <col min="2569" max="2569" width="10.625" customWidth="1"/>
    <col min="2817" max="2817" width="27.125" customWidth="1"/>
    <col min="2818" max="2818" width="18.625" customWidth="1"/>
    <col min="2819" max="2819" width="10.625" customWidth="1"/>
    <col min="2820" max="2820" width="18.625" customWidth="1"/>
    <col min="2821" max="2821" width="10.625" customWidth="1"/>
    <col min="2822" max="2822" width="18.625" customWidth="1"/>
    <col min="2823" max="2823" width="10.625" customWidth="1"/>
    <col min="2824" max="2824" width="18.625" customWidth="1"/>
    <col min="2825" max="2825" width="10.625" customWidth="1"/>
    <col min="3073" max="3073" width="27.125" customWidth="1"/>
    <col min="3074" max="3074" width="18.625" customWidth="1"/>
    <col min="3075" max="3075" width="10.625" customWidth="1"/>
    <col min="3076" max="3076" width="18.625" customWidth="1"/>
    <col min="3077" max="3077" width="10.625" customWidth="1"/>
    <col min="3078" max="3078" width="18.625" customWidth="1"/>
    <col min="3079" max="3079" width="10.625" customWidth="1"/>
    <col min="3080" max="3080" width="18.625" customWidth="1"/>
    <col min="3081" max="3081" width="10.625" customWidth="1"/>
    <col min="3329" max="3329" width="27.125" customWidth="1"/>
    <col min="3330" max="3330" width="18.625" customWidth="1"/>
    <col min="3331" max="3331" width="10.625" customWidth="1"/>
    <col min="3332" max="3332" width="18.625" customWidth="1"/>
    <col min="3333" max="3333" width="10.625" customWidth="1"/>
    <col min="3334" max="3334" width="18.625" customWidth="1"/>
    <col min="3335" max="3335" width="10.625" customWidth="1"/>
    <col min="3336" max="3336" width="18.625" customWidth="1"/>
    <col min="3337" max="3337" width="10.625" customWidth="1"/>
    <col min="3585" max="3585" width="27.125" customWidth="1"/>
    <col min="3586" max="3586" width="18.625" customWidth="1"/>
    <col min="3587" max="3587" width="10.625" customWidth="1"/>
    <col min="3588" max="3588" width="18.625" customWidth="1"/>
    <col min="3589" max="3589" width="10.625" customWidth="1"/>
    <col min="3590" max="3590" width="18.625" customWidth="1"/>
    <col min="3591" max="3591" width="10.625" customWidth="1"/>
    <col min="3592" max="3592" width="18.625" customWidth="1"/>
    <col min="3593" max="3593" width="10.625" customWidth="1"/>
    <col min="3841" max="3841" width="27.125" customWidth="1"/>
    <col min="3842" max="3842" width="18.625" customWidth="1"/>
    <col min="3843" max="3843" width="10.625" customWidth="1"/>
    <col min="3844" max="3844" width="18.625" customWidth="1"/>
    <col min="3845" max="3845" width="10.625" customWidth="1"/>
    <col min="3846" max="3846" width="18.625" customWidth="1"/>
    <col min="3847" max="3847" width="10.625" customWidth="1"/>
    <col min="3848" max="3848" width="18.625" customWidth="1"/>
    <col min="3849" max="3849" width="10.625" customWidth="1"/>
    <col min="4097" max="4097" width="27.125" customWidth="1"/>
    <col min="4098" max="4098" width="18.625" customWidth="1"/>
    <col min="4099" max="4099" width="10.625" customWidth="1"/>
    <col min="4100" max="4100" width="18.625" customWidth="1"/>
    <col min="4101" max="4101" width="10.625" customWidth="1"/>
    <col min="4102" max="4102" width="18.625" customWidth="1"/>
    <col min="4103" max="4103" width="10.625" customWidth="1"/>
    <col min="4104" max="4104" width="18.625" customWidth="1"/>
    <col min="4105" max="4105" width="10.625" customWidth="1"/>
    <col min="4353" max="4353" width="27.125" customWidth="1"/>
    <col min="4354" max="4354" width="18.625" customWidth="1"/>
    <col min="4355" max="4355" width="10.625" customWidth="1"/>
    <col min="4356" max="4356" width="18.625" customWidth="1"/>
    <col min="4357" max="4357" width="10.625" customWidth="1"/>
    <col min="4358" max="4358" width="18.625" customWidth="1"/>
    <col min="4359" max="4359" width="10.625" customWidth="1"/>
    <col min="4360" max="4360" width="18.625" customWidth="1"/>
    <col min="4361" max="4361" width="10.625" customWidth="1"/>
    <col min="4609" max="4609" width="27.125" customWidth="1"/>
    <col min="4610" max="4610" width="18.625" customWidth="1"/>
    <col min="4611" max="4611" width="10.625" customWidth="1"/>
    <col min="4612" max="4612" width="18.625" customWidth="1"/>
    <col min="4613" max="4613" width="10.625" customWidth="1"/>
    <col min="4614" max="4614" width="18.625" customWidth="1"/>
    <col min="4615" max="4615" width="10.625" customWidth="1"/>
    <col min="4616" max="4616" width="18.625" customWidth="1"/>
    <col min="4617" max="4617" width="10.625" customWidth="1"/>
    <col min="4865" max="4865" width="27.125" customWidth="1"/>
    <col min="4866" max="4866" width="18.625" customWidth="1"/>
    <col min="4867" max="4867" width="10.625" customWidth="1"/>
    <col min="4868" max="4868" width="18.625" customWidth="1"/>
    <col min="4869" max="4869" width="10.625" customWidth="1"/>
    <col min="4870" max="4870" width="18.625" customWidth="1"/>
    <col min="4871" max="4871" width="10.625" customWidth="1"/>
    <col min="4872" max="4872" width="18.625" customWidth="1"/>
    <col min="4873" max="4873" width="10.625" customWidth="1"/>
    <col min="5121" max="5121" width="27.125" customWidth="1"/>
    <col min="5122" max="5122" width="18.625" customWidth="1"/>
    <col min="5123" max="5123" width="10.625" customWidth="1"/>
    <col min="5124" max="5124" width="18.625" customWidth="1"/>
    <col min="5125" max="5125" width="10.625" customWidth="1"/>
    <col min="5126" max="5126" width="18.625" customWidth="1"/>
    <col min="5127" max="5127" width="10.625" customWidth="1"/>
    <col min="5128" max="5128" width="18.625" customWidth="1"/>
    <col min="5129" max="5129" width="10.625" customWidth="1"/>
    <col min="5377" max="5377" width="27.125" customWidth="1"/>
    <col min="5378" max="5378" width="18.625" customWidth="1"/>
    <col min="5379" max="5379" width="10.625" customWidth="1"/>
    <col min="5380" max="5380" width="18.625" customWidth="1"/>
    <col min="5381" max="5381" width="10.625" customWidth="1"/>
    <col min="5382" max="5382" width="18.625" customWidth="1"/>
    <col min="5383" max="5383" width="10.625" customWidth="1"/>
    <col min="5384" max="5384" width="18.625" customWidth="1"/>
    <col min="5385" max="5385" width="10.625" customWidth="1"/>
    <col min="5633" max="5633" width="27.125" customWidth="1"/>
    <col min="5634" max="5634" width="18.625" customWidth="1"/>
    <col min="5635" max="5635" width="10.625" customWidth="1"/>
    <col min="5636" max="5636" width="18.625" customWidth="1"/>
    <col min="5637" max="5637" width="10.625" customWidth="1"/>
    <col min="5638" max="5638" width="18.625" customWidth="1"/>
    <col min="5639" max="5639" width="10.625" customWidth="1"/>
    <col min="5640" max="5640" width="18.625" customWidth="1"/>
    <col min="5641" max="5641" width="10.625" customWidth="1"/>
    <col min="5889" max="5889" width="27.125" customWidth="1"/>
    <col min="5890" max="5890" width="18.625" customWidth="1"/>
    <col min="5891" max="5891" width="10.625" customWidth="1"/>
    <col min="5892" max="5892" width="18.625" customWidth="1"/>
    <col min="5893" max="5893" width="10.625" customWidth="1"/>
    <col min="5894" max="5894" width="18.625" customWidth="1"/>
    <col min="5895" max="5895" width="10.625" customWidth="1"/>
    <col min="5896" max="5896" width="18.625" customWidth="1"/>
    <col min="5897" max="5897" width="10.625" customWidth="1"/>
    <col min="6145" max="6145" width="27.125" customWidth="1"/>
    <col min="6146" max="6146" width="18.625" customWidth="1"/>
    <col min="6147" max="6147" width="10.625" customWidth="1"/>
    <col min="6148" max="6148" width="18.625" customWidth="1"/>
    <col min="6149" max="6149" width="10.625" customWidth="1"/>
    <col min="6150" max="6150" width="18.625" customWidth="1"/>
    <col min="6151" max="6151" width="10.625" customWidth="1"/>
    <col min="6152" max="6152" width="18.625" customWidth="1"/>
    <col min="6153" max="6153" width="10.625" customWidth="1"/>
    <col min="6401" max="6401" width="27.125" customWidth="1"/>
    <col min="6402" max="6402" width="18.625" customWidth="1"/>
    <col min="6403" max="6403" width="10.625" customWidth="1"/>
    <col min="6404" max="6404" width="18.625" customWidth="1"/>
    <col min="6405" max="6405" width="10.625" customWidth="1"/>
    <col min="6406" max="6406" width="18.625" customWidth="1"/>
    <col min="6407" max="6407" width="10.625" customWidth="1"/>
    <col min="6408" max="6408" width="18.625" customWidth="1"/>
    <col min="6409" max="6409" width="10.625" customWidth="1"/>
    <col min="6657" max="6657" width="27.125" customWidth="1"/>
    <col min="6658" max="6658" width="18.625" customWidth="1"/>
    <col min="6659" max="6659" width="10.625" customWidth="1"/>
    <col min="6660" max="6660" width="18.625" customWidth="1"/>
    <col min="6661" max="6661" width="10.625" customWidth="1"/>
    <col min="6662" max="6662" width="18.625" customWidth="1"/>
    <col min="6663" max="6663" width="10.625" customWidth="1"/>
    <col min="6664" max="6664" width="18.625" customWidth="1"/>
    <col min="6665" max="6665" width="10.625" customWidth="1"/>
    <col min="6913" max="6913" width="27.125" customWidth="1"/>
    <col min="6914" max="6914" width="18.625" customWidth="1"/>
    <col min="6915" max="6915" width="10.625" customWidth="1"/>
    <col min="6916" max="6916" width="18.625" customWidth="1"/>
    <col min="6917" max="6917" width="10.625" customWidth="1"/>
    <col min="6918" max="6918" width="18.625" customWidth="1"/>
    <col min="6919" max="6919" width="10.625" customWidth="1"/>
    <col min="6920" max="6920" width="18.625" customWidth="1"/>
    <col min="6921" max="6921" width="10.625" customWidth="1"/>
    <col min="7169" max="7169" width="27.125" customWidth="1"/>
    <col min="7170" max="7170" width="18.625" customWidth="1"/>
    <col min="7171" max="7171" width="10.625" customWidth="1"/>
    <col min="7172" max="7172" width="18.625" customWidth="1"/>
    <col min="7173" max="7173" width="10.625" customWidth="1"/>
    <col min="7174" max="7174" width="18.625" customWidth="1"/>
    <col min="7175" max="7175" width="10.625" customWidth="1"/>
    <col min="7176" max="7176" width="18.625" customWidth="1"/>
    <col min="7177" max="7177" width="10.625" customWidth="1"/>
    <col min="7425" max="7425" width="27.125" customWidth="1"/>
    <col min="7426" max="7426" width="18.625" customWidth="1"/>
    <col min="7427" max="7427" width="10.625" customWidth="1"/>
    <col min="7428" max="7428" width="18.625" customWidth="1"/>
    <col min="7429" max="7429" width="10.625" customWidth="1"/>
    <col min="7430" max="7430" width="18.625" customWidth="1"/>
    <col min="7431" max="7431" width="10.625" customWidth="1"/>
    <col min="7432" max="7432" width="18.625" customWidth="1"/>
    <col min="7433" max="7433" width="10.625" customWidth="1"/>
    <col min="7681" max="7681" width="27.125" customWidth="1"/>
    <col min="7682" max="7682" width="18.625" customWidth="1"/>
    <col min="7683" max="7683" width="10.625" customWidth="1"/>
    <col min="7684" max="7684" width="18.625" customWidth="1"/>
    <col min="7685" max="7685" width="10.625" customWidth="1"/>
    <col min="7686" max="7686" width="18.625" customWidth="1"/>
    <col min="7687" max="7687" width="10.625" customWidth="1"/>
    <col min="7688" max="7688" width="18.625" customWidth="1"/>
    <col min="7689" max="7689" width="10.625" customWidth="1"/>
    <col min="7937" max="7937" width="27.125" customWidth="1"/>
    <col min="7938" max="7938" width="18.625" customWidth="1"/>
    <col min="7939" max="7939" width="10.625" customWidth="1"/>
    <col min="7940" max="7940" width="18.625" customWidth="1"/>
    <col min="7941" max="7941" width="10.625" customWidth="1"/>
    <col min="7942" max="7942" width="18.625" customWidth="1"/>
    <col min="7943" max="7943" width="10.625" customWidth="1"/>
    <col min="7944" max="7944" width="18.625" customWidth="1"/>
    <col min="7945" max="7945" width="10.625" customWidth="1"/>
    <col min="8193" max="8193" width="27.125" customWidth="1"/>
    <col min="8194" max="8194" width="18.625" customWidth="1"/>
    <col min="8195" max="8195" width="10.625" customWidth="1"/>
    <col min="8196" max="8196" width="18.625" customWidth="1"/>
    <col min="8197" max="8197" width="10.625" customWidth="1"/>
    <col min="8198" max="8198" width="18.625" customWidth="1"/>
    <col min="8199" max="8199" width="10.625" customWidth="1"/>
    <col min="8200" max="8200" width="18.625" customWidth="1"/>
    <col min="8201" max="8201" width="10.625" customWidth="1"/>
    <col min="8449" max="8449" width="27.125" customWidth="1"/>
    <col min="8450" max="8450" width="18.625" customWidth="1"/>
    <col min="8451" max="8451" width="10.625" customWidth="1"/>
    <col min="8452" max="8452" width="18.625" customWidth="1"/>
    <col min="8453" max="8453" width="10.625" customWidth="1"/>
    <col min="8454" max="8454" width="18.625" customWidth="1"/>
    <col min="8455" max="8455" width="10.625" customWidth="1"/>
    <col min="8456" max="8456" width="18.625" customWidth="1"/>
    <col min="8457" max="8457" width="10.625" customWidth="1"/>
    <col min="8705" max="8705" width="27.125" customWidth="1"/>
    <col min="8706" max="8706" width="18.625" customWidth="1"/>
    <col min="8707" max="8707" width="10.625" customWidth="1"/>
    <col min="8708" max="8708" width="18.625" customWidth="1"/>
    <col min="8709" max="8709" width="10.625" customWidth="1"/>
    <col min="8710" max="8710" width="18.625" customWidth="1"/>
    <col min="8711" max="8711" width="10.625" customWidth="1"/>
    <col min="8712" max="8712" width="18.625" customWidth="1"/>
    <col min="8713" max="8713" width="10.625" customWidth="1"/>
    <col min="8961" max="8961" width="27.125" customWidth="1"/>
    <col min="8962" max="8962" width="18.625" customWidth="1"/>
    <col min="8963" max="8963" width="10.625" customWidth="1"/>
    <col min="8964" max="8964" width="18.625" customWidth="1"/>
    <col min="8965" max="8965" width="10.625" customWidth="1"/>
    <col min="8966" max="8966" width="18.625" customWidth="1"/>
    <col min="8967" max="8967" width="10.625" customWidth="1"/>
    <col min="8968" max="8968" width="18.625" customWidth="1"/>
    <col min="8969" max="8969" width="10.625" customWidth="1"/>
    <col min="9217" max="9217" width="27.125" customWidth="1"/>
    <col min="9218" max="9218" width="18.625" customWidth="1"/>
    <col min="9219" max="9219" width="10.625" customWidth="1"/>
    <col min="9220" max="9220" width="18.625" customWidth="1"/>
    <col min="9221" max="9221" width="10.625" customWidth="1"/>
    <col min="9222" max="9222" width="18.625" customWidth="1"/>
    <col min="9223" max="9223" width="10.625" customWidth="1"/>
    <col min="9224" max="9224" width="18.625" customWidth="1"/>
    <col min="9225" max="9225" width="10.625" customWidth="1"/>
    <col min="9473" max="9473" width="27.125" customWidth="1"/>
    <col min="9474" max="9474" width="18.625" customWidth="1"/>
    <col min="9475" max="9475" width="10.625" customWidth="1"/>
    <col min="9476" max="9476" width="18.625" customWidth="1"/>
    <col min="9477" max="9477" width="10.625" customWidth="1"/>
    <col min="9478" max="9478" width="18.625" customWidth="1"/>
    <col min="9479" max="9479" width="10.625" customWidth="1"/>
    <col min="9480" max="9480" width="18.625" customWidth="1"/>
    <col min="9481" max="9481" width="10.625" customWidth="1"/>
    <col min="9729" max="9729" width="27.125" customWidth="1"/>
    <col min="9730" max="9730" width="18.625" customWidth="1"/>
    <col min="9731" max="9731" width="10.625" customWidth="1"/>
    <col min="9732" max="9732" width="18.625" customWidth="1"/>
    <col min="9733" max="9733" width="10.625" customWidth="1"/>
    <col min="9734" max="9734" width="18.625" customWidth="1"/>
    <col min="9735" max="9735" width="10.625" customWidth="1"/>
    <col min="9736" max="9736" width="18.625" customWidth="1"/>
    <col min="9737" max="9737" width="10.625" customWidth="1"/>
    <col min="9985" max="9985" width="27.125" customWidth="1"/>
    <col min="9986" max="9986" width="18.625" customWidth="1"/>
    <col min="9987" max="9987" width="10.625" customWidth="1"/>
    <col min="9988" max="9988" width="18.625" customWidth="1"/>
    <col min="9989" max="9989" width="10.625" customWidth="1"/>
    <col min="9990" max="9990" width="18.625" customWidth="1"/>
    <col min="9991" max="9991" width="10.625" customWidth="1"/>
    <col min="9992" max="9992" width="18.625" customWidth="1"/>
    <col min="9993" max="9993" width="10.625" customWidth="1"/>
    <col min="10241" max="10241" width="27.125" customWidth="1"/>
    <col min="10242" max="10242" width="18.625" customWidth="1"/>
    <col min="10243" max="10243" width="10.625" customWidth="1"/>
    <col min="10244" max="10244" width="18.625" customWidth="1"/>
    <col min="10245" max="10245" width="10.625" customWidth="1"/>
    <col min="10246" max="10246" width="18.625" customWidth="1"/>
    <col min="10247" max="10247" width="10.625" customWidth="1"/>
    <col min="10248" max="10248" width="18.625" customWidth="1"/>
    <col min="10249" max="10249" width="10.625" customWidth="1"/>
    <col min="10497" max="10497" width="27.125" customWidth="1"/>
    <col min="10498" max="10498" width="18.625" customWidth="1"/>
    <col min="10499" max="10499" width="10.625" customWidth="1"/>
    <col min="10500" max="10500" width="18.625" customWidth="1"/>
    <col min="10501" max="10501" width="10.625" customWidth="1"/>
    <col min="10502" max="10502" width="18.625" customWidth="1"/>
    <col min="10503" max="10503" width="10.625" customWidth="1"/>
    <col min="10504" max="10504" width="18.625" customWidth="1"/>
    <col min="10505" max="10505" width="10.625" customWidth="1"/>
    <col min="10753" max="10753" width="27.125" customWidth="1"/>
    <col min="10754" max="10754" width="18.625" customWidth="1"/>
    <col min="10755" max="10755" width="10.625" customWidth="1"/>
    <col min="10756" max="10756" width="18.625" customWidth="1"/>
    <col min="10757" max="10757" width="10.625" customWidth="1"/>
    <col min="10758" max="10758" width="18.625" customWidth="1"/>
    <col min="10759" max="10759" width="10.625" customWidth="1"/>
    <col min="10760" max="10760" width="18.625" customWidth="1"/>
    <col min="10761" max="10761" width="10.625" customWidth="1"/>
    <col min="11009" max="11009" width="27.125" customWidth="1"/>
    <col min="11010" max="11010" width="18.625" customWidth="1"/>
    <col min="11011" max="11011" width="10.625" customWidth="1"/>
    <col min="11012" max="11012" width="18.625" customWidth="1"/>
    <col min="11013" max="11013" width="10.625" customWidth="1"/>
    <col min="11014" max="11014" width="18.625" customWidth="1"/>
    <col min="11015" max="11015" width="10.625" customWidth="1"/>
    <col min="11016" max="11016" width="18.625" customWidth="1"/>
    <col min="11017" max="11017" width="10.625" customWidth="1"/>
    <col min="11265" max="11265" width="27.125" customWidth="1"/>
    <col min="11266" max="11266" width="18.625" customWidth="1"/>
    <col min="11267" max="11267" width="10.625" customWidth="1"/>
    <col min="11268" max="11268" width="18.625" customWidth="1"/>
    <col min="11269" max="11269" width="10.625" customWidth="1"/>
    <col min="11270" max="11270" width="18.625" customWidth="1"/>
    <col min="11271" max="11271" width="10.625" customWidth="1"/>
    <col min="11272" max="11272" width="18.625" customWidth="1"/>
    <col min="11273" max="11273" width="10.625" customWidth="1"/>
    <col min="11521" max="11521" width="27.125" customWidth="1"/>
    <col min="11522" max="11522" width="18.625" customWidth="1"/>
    <col min="11523" max="11523" width="10.625" customWidth="1"/>
    <col min="11524" max="11524" width="18.625" customWidth="1"/>
    <col min="11525" max="11525" width="10.625" customWidth="1"/>
    <col min="11526" max="11526" width="18.625" customWidth="1"/>
    <col min="11527" max="11527" width="10.625" customWidth="1"/>
    <col min="11528" max="11528" width="18.625" customWidth="1"/>
    <col min="11529" max="11529" width="10.625" customWidth="1"/>
    <col min="11777" max="11777" width="27.125" customWidth="1"/>
    <col min="11778" max="11778" width="18.625" customWidth="1"/>
    <col min="11779" max="11779" width="10.625" customWidth="1"/>
    <col min="11780" max="11780" width="18.625" customWidth="1"/>
    <col min="11781" max="11781" width="10.625" customWidth="1"/>
    <col min="11782" max="11782" width="18.625" customWidth="1"/>
    <col min="11783" max="11783" width="10.625" customWidth="1"/>
    <col min="11784" max="11784" width="18.625" customWidth="1"/>
    <col min="11785" max="11785" width="10.625" customWidth="1"/>
    <col min="12033" max="12033" width="27.125" customWidth="1"/>
    <col min="12034" max="12034" width="18.625" customWidth="1"/>
    <col min="12035" max="12035" width="10.625" customWidth="1"/>
    <col min="12036" max="12036" width="18.625" customWidth="1"/>
    <col min="12037" max="12037" width="10.625" customWidth="1"/>
    <col min="12038" max="12038" width="18.625" customWidth="1"/>
    <col min="12039" max="12039" width="10.625" customWidth="1"/>
    <col min="12040" max="12040" width="18.625" customWidth="1"/>
    <col min="12041" max="12041" width="10.625" customWidth="1"/>
    <col min="12289" max="12289" width="27.125" customWidth="1"/>
    <col min="12290" max="12290" width="18.625" customWidth="1"/>
    <col min="12291" max="12291" width="10.625" customWidth="1"/>
    <col min="12292" max="12292" width="18.625" customWidth="1"/>
    <col min="12293" max="12293" width="10.625" customWidth="1"/>
    <col min="12294" max="12294" width="18.625" customWidth="1"/>
    <col min="12295" max="12295" width="10.625" customWidth="1"/>
    <col min="12296" max="12296" width="18.625" customWidth="1"/>
    <col min="12297" max="12297" width="10.625" customWidth="1"/>
    <col min="12545" max="12545" width="27.125" customWidth="1"/>
    <col min="12546" max="12546" width="18.625" customWidth="1"/>
    <col min="12547" max="12547" width="10.625" customWidth="1"/>
    <col min="12548" max="12548" width="18.625" customWidth="1"/>
    <col min="12549" max="12549" width="10.625" customWidth="1"/>
    <col min="12550" max="12550" width="18.625" customWidth="1"/>
    <col min="12551" max="12551" width="10.625" customWidth="1"/>
    <col min="12552" max="12552" width="18.625" customWidth="1"/>
    <col min="12553" max="12553" width="10.625" customWidth="1"/>
    <col min="12801" max="12801" width="27.125" customWidth="1"/>
    <col min="12802" max="12802" width="18.625" customWidth="1"/>
    <col min="12803" max="12803" width="10.625" customWidth="1"/>
    <col min="12804" max="12804" width="18.625" customWidth="1"/>
    <col min="12805" max="12805" width="10.625" customWidth="1"/>
    <col min="12806" max="12806" width="18.625" customWidth="1"/>
    <col min="12807" max="12807" width="10.625" customWidth="1"/>
    <col min="12808" max="12808" width="18.625" customWidth="1"/>
    <col min="12809" max="12809" width="10.625" customWidth="1"/>
    <col min="13057" max="13057" width="27.125" customWidth="1"/>
    <col min="13058" max="13058" width="18.625" customWidth="1"/>
    <col min="13059" max="13059" width="10.625" customWidth="1"/>
    <col min="13060" max="13060" width="18.625" customWidth="1"/>
    <col min="13061" max="13061" width="10.625" customWidth="1"/>
    <col min="13062" max="13062" width="18.625" customWidth="1"/>
    <col min="13063" max="13063" width="10.625" customWidth="1"/>
    <col min="13064" max="13064" width="18.625" customWidth="1"/>
    <col min="13065" max="13065" width="10.625" customWidth="1"/>
    <col min="13313" max="13313" width="27.125" customWidth="1"/>
    <col min="13314" max="13314" width="18.625" customWidth="1"/>
    <col min="13315" max="13315" width="10.625" customWidth="1"/>
    <col min="13316" max="13316" width="18.625" customWidth="1"/>
    <col min="13317" max="13317" width="10.625" customWidth="1"/>
    <col min="13318" max="13318" width="18.625" customWidth="1"/>
    <col min="13319" max="13319" width="10.625" customWidth="1"/>
    <col min="13320" max="13320" width="18.625" customWidth="1"/>
    <col min="13321" max="13321" width="10.625" customWidth="1"/>
    <col min="13569" max="13569" width="27.125" customWidth="1"/>
    <col min="13570" max="13570" width="18.625" customWidth="1"/>
    <col min="13571" max="13571" width="10.625" customWidth="1"/>
    <col min="13572" max="13572" width="18.625" customWidth="1"/>
    <col min="13573" max="13573" width="10.625" customWidth="1"/>
    <col min="13574" max="13574" width="18.625" customWidth="1"/>
    <col min="13575" max="13575" width="10.625" customWidth="1"/>
    <col min="13576" max="13576" width="18.625" customWidth="1"/>
    <col min="13577" max="13577" width="10.625" customWidth="1"/>
    <col min="13825" max="13825" width="27.125" customWidth="1"/>
    <col min="13826" max="13826" width="18.625" customWidth="1"/>
    <col min="13827" max="13827" width="10.625" customWidth="1"/>
    <col min="13828" max="13828" width="18.625" customWidth="1"/>
    <col min="13829" max="13829" width="10.625" customWidth="1"/>
    <col min="13830" max="13830" width="18.625" customWidth="1"/>
    <col min="13831" max="13831" width="10.625" customWidth="1"/>
    <col min="13832" max="13832" width="18.625" customWidth="1"/>
    <col min="13833" max="13833" width="10.625" customWidth="1"/>
    <col min="14081" max="14081" width="27.125" customWidth="1"/>
    <col min="14082" max="14082" width="18.625" customWidth="1"/>
    <col min="14083" max="14083" width="10.625" customWidth="1"/>
    <col min="14084" max="14084" width="18.625" customWidth="1"/>
    <col min="14085" max="14085" width="10.625" customWidth="1"/>
    <col min="14086" max="14086" width="18.625" customWidth="1"/>
    <col min="14087" max="14087" width="10.625" customWidth="1"/>
    <col min="14088" max="14088" width="18.625" customWidth="1"/>
    <col min="14089" max="14089" width="10.625" customWidth="1"/>
    <col min="14337" max="14337" width="27.125" customWidth="1"/>
    <col min="14338" max="14338" width="18.625" customWidth="1"/>
    <col min="14339" max="14339" width="10.625" customWidth="1"/>
    <col min="14340" max="14340" width="18.625" customWidth="1"/>
    <col min="14341" max="14341" width="10.625" customWidth="1"/>
    <col min="14342" max="14342" width="18.625" customWidth="1"/>
    <col min="14343" max="14343" width="10.625" customWidth="1"/>
    <col min="14344" max="14344" width="18.625" customWidth="1"/>
    <col min="14345" max="14345" width="10.625" customWidth="1"/>
    <col min="14593" max="14593" width="27.125" customWidth="1"/>
    <col min="14594" max="14594" width="18.625" customWidth="1"/>
    <col min="14595" max="14595" width="10.625" customWidth="1"/>
    <col min="14596" max="14596" width="18.625" customWidth="1"/>
    <col min="14597" max="14597" width="10.625" customWidth="1"/>
    <col min="14598" max="14598" width="18.625" customWidth="1"/>
    <col min="14599" max="14599" width="10.625" customWidth="1"/>
    <col min="14600" max="14600" width="18.625" customWidth="1"/>
    <col min="14601" max="14601" width="10.625" customWidth="1"/>
    <col min="14849" max="14849" width="27.125" customWidth="1"/>
    <col min="14850" max="14850" width="18.625" customWidth="1"/>
    <col min="14851" max="14851" width="10.625" customWidth="1"/>
    <col min="14852" max="14852" width="18.625" customWidth="1"/>
    <col min="14853" max="14853" width="10.625" customWidth="1"/>
    <col min="14854" max="14854" width="18.625" customWidth="1"/>
    <col min="14855" max="14855" width="10.625" customWidth="1"/>
    <col min="14856" max="14856" width="18.625" customWidth="1"/>
    <col min="14857" max="14857" width="10.625" customWidth="1"/>
    <col min="15105" max="15105" width="27.125" customWidth="1"/>
    <col min="15106" max="15106" width="18.625" customWidth="1"/>
    <col min="15107" max="15107" width="10.625" customWidth="1"/>
    <col min="15108" max="15108" width="18.625" customWidth="1"/>
    <col min="15109" max="15109" width="10.625" customWidth="1"/>
    <col min="15110" max="15110" width="18.625" customWidth="1"/>
    <col min="15111" max="15111" width="10.625" customWidth="1"/>
    <col min="15112" max="15112" width="18.625" customWidth="1"/>
    <col min="15113" max="15113" width="10.625" customWidth="1"/>
    <col min="15361" max="15361" width="27.125" customWidth="1"/>
    <col min="15362" max="15362" width="18.625" customWidth="1"/>
    <col min="15363" max="15363" width="10.625" customWidth="1"/>
    <col min="15364" max="15364" width="18.625" customWidth="1"/>
    <col min="15365" max="15365" width="10.625" customWidth="1"/>
    <col min="15366" max="15366" width="18.625" customWidth="1"/>
    <col min="15367" max="15367" width="10.625" customWidth="1"/>
    <col min="15368" max="15368" width="18.625" customWidth="1"/>
    <col min="15369" max="15369" width="10.625" customWidth="1"/>
    <col min="15617" max="15617" width="27.125" customWidth="1"/>
    <col min="15618" max="15618" width="18.625" customWidth="1"/>
    <col min="15619" max="15619" width="10.625" customWidth="1"/>
    <col min="15620" max="15620" width="18.625" customWidth="1"/>
    <col min="15621" max="15621" width="10.625" customWidth="1"/>
    <col min="15622" max="15622" width="18.625" customWidth="1"/>
    <col min="15623" max="15623" width="10.625" customWidth="1"/>
    <col min="15624" max="15624" width="18.625" customWidth="1"/>
    <col min="15625" max="15625" width="10.625" customWidth="1"/>
    <col min="15873" max="15873" width="27.125" customWidth="1"/>
    <col min="15874" max="15874" width="18.625" customWidth="1"/>
    <col min="15875" max="15875" width="10.625" customWidth="1"/>
    <col min="15876" max="15876" width="18.625" customWidth="1"/>
    <col min="15877" max="15877" width="10.625" customWidth="1"/>
    <col min="15878" max="15878" width="18.625" customWidth="1"/>
    <col min="15879" max="15879" width="10.625" customWidth="1"/>
    <col min="15880" max="15880" width="18.625" customWidth="1"/>
    <col min="15881" max="15881" width="10.625" customWidth="1"/>
    <col min="16129" max="16129" width="27.125" customWidth="1"/>
    <col min="16130" max="16130" width="18.625" customWidth="1"/>
    <col min="16131" max="16131" width="10.625" customWidth="1"/>
    <col min="16132" max="16132" width="18.625" customWidth="1"/>
    <col min="16133" max="16133" width="10.625" customWidth="1"/>
    <col min="16134" max="16134" width="18.625" customWidth="1"/>
    <col min="16135" max="16135" width="10.625" customWidth="1"/>
    <col min="16136" max="16136" width="18.625" customWidth="1"/>
    <col min="16137" max="16137" width="10.625" customWidth="1"/>
  </cols>
  <sheetData>
    <row r="1" spans="1:9" ht="21">
      <c r="A1" s="4"/>
      <c r="B1" s="1"/>
      <c r="C1" s="4"/>
      <c r="D1" s="7" t="s">
        <v>427</v>
      </c>
      <c r="E1" s="4"/>
      <c r="F1" s="4"/>
      <c r="G1" s="4"/>
      <c r="H1" s="4"/>
      <c r="I1" s="1"/>
    </row>
    <row r="2" spans="1:9" ht="21">
      <c r="A2" s="3"/>
      <c r="B2" s="1"/>
      <c r="C2" s="3"/>
      <c r="D2" s="8" t="s">
        <v>440</v>
      </c>
      <c r="E2" s="3"/>
      <c r="F2" s="3"/>
      <c r="G2" s="3"/>
      <c r="H2" s="3"/>
      <c r="I2" s="1"/>
    </row>
    <row r="3" spans="1:9" ht="17.25" thickBot="1">
      <c r="A3" s="6"/>
      <c r="B3" s="1"/>
      <c r="C3" s="5"/>
      <c r="D3" s="9" t="s">
        <v>584</v>
      </c>
      <c r="E3" s="5"/>
      <c r="F3" s="5"/>
      <c r="G3" s="5"/>
      <c r="H3" s="5"/>
      <c r="I3" s="2" t="s">
        <v>429</v>
      </c>
    </row>
    <row r="4" spans="1:9">
      <c r="A4" s="153" t="s">
        <v>441</v>
      </c>
      <c r="B4" s="155" t="s">
        <v>431</v>
      </c>
      <c r="C4" s="155"/>
      <c r="D4" s="155" t="s">
        <v>432</v>
      </c>
      <c r="E4" s="155"/>
      <c r="F4" s="155" t="s">
        <v>442</v>
      </c>
      <c r="G4" s="155"/>
      <c r="H4" s="155" t="s">
        <v>434</v>
      </c>
      <c r="I4" s="156"/>
    </row>
    <row r="5" spans="1:9" ht="17.25" thickBot="1">
      <c r="A5" s="154"/>
      <c r="B5" s="136" t="s">
        <v>438</v>
      </c>
      <c r="C5" s="136" t="s">
        <v>439</v>
      </c>
      <c r="D5" s="136" t="s">
        <v>438</v>
      </c>
      <c r="E5" s="136" t="s">
        <v>439</v>
      </c>
      <c r="F5" s="136" t="s">
        <v>438</v>
      </c>
      <c r="G5" s="136" t="s">
        <v>439</v>
      </c>
      <c r="H5" s="136" t="s">
        <v>438</v>
      </c>
      <c r="I5" s="26" t="s">
        <v>439</v>
      </c>
    </row>
    <row r="6" spans="1:9">
      <c r="A6" s="15" t="s">
        <v>63</v>
      </c>
      <c r="B6" s="16">
        <v>0</v>
      </c>
      <c r="C6" s="16"/>
      <c r="D6" s="16">
        <v>0</v>
      </c>
      <c r="E6" s="16"/>
      <c r="F6" s="16">
        <v>0</v>
      </c>
      <c r="G6" s="16"/>
      <c r="H6" s="16">
        <v>0</v>
      </c>
      <c r="I6" s="19"/>
    </row>
    <row r="7" spans="1:9">
      <c r="A7" s="14" t="s">
        <v>62</v>
      </c>
      <c r="B7" s="12">
        <v>0</v>
      </c>
      <c r="C7" s="12"/>
      <c r="D7" s="12">
        <v>0</v>
      </c>
      <c r="E7" s="12"/>
      <c r="F7" s="12">
        <v>0</v>
      </c>
      <c r="G7" s="12"/>
      <c r="H7" s="12">
        <v>0</v>
      </c>
      <c r="I7" s="20"/>
    </row>
    <row r="8" spans="1:9">
      <c r="A8" s="14" t="s">
        <v>61</v>
      </c>
      <c r="B8" s="12">
        <v>0</v>
      </c>
      <c r="C8" s="12"/>
      <c r="D8" s="12">
        <v>0</v>
      </c>
      <c r="E8" s="12"/>
      <c r="F8" s="12">
        <v>0</v>
      </c>
      <c r="G8" s="12"/>
      <c r="H8" s="12">
        <v>0</v>
      </c>
      <c r="I8" s="20"/>
    </row>
    <row r="9" spans="1:9">
      <c r="A9" s="14" t="s">
        <v>49</v>
      </c>
      <c r="B9" s="12">
        <v>0</v>
      </c>
      <c r="C9" s="12"/>
      <c r="D9" s="12">
        <v>0</v>
      </c>
      <c r="E9" s="12"/>
      <c r="F9" s="12">
        <v>0</v>
      </c>
      <c r="G9" s="12"/>
      <c r="H9" s="12">
        <v>0</v>
      </c>
      <c r="I9" s="20"/>
    </row>
    <row r="10" spans="1:9">
      <c r="A10" s="14" t="s">
        <v>60</v>
      </c>
      <c r="B10" s="12">
        <v>0</v>
      </c>
      <c r="C10" s="12"/>
      <c r="D10" s="12">
        <v>0</v>
      </c>
      <c r="E10" s="12"/>
      <c r="F10" s="12">
        <v>0</v>
      </c>
      <c r="G10" s="12"/>
      <c r="H10" s="12">
        <v>0</v>
      </c>
      <c r="I10" s="20"/>
    </row>
    <row r="11" spans="1:9">
      <c r="A11" s="14" t="s">
        <v>48</v>
      </c>
      <c r="B11" s="12">
        <v>0</v>
      </c>
      <c r="C11" s="12"/>
      <c r="D11" s="12">
        <v>0</v>
      </c>
      <c r="E11" s="12"/>
      <c r="F11" s="12">
        <v>0</v>
      </c>
      <c r="G11" s="12"/>
      <c r="H11" s="12">
        <v>0</v>
      </c>
      <c r="I11" s="20"/>
    </row>
    <row r="12" spans="1:9">
      <c r="A12" s="13" t="s">
        <v>59</v>
      </c>
      <c r="B12" s="11">
        <v>0</v>
      </c>
      <c r="C12" s="11"/>
      <c r="D12" s="11">
        <v>0</v>
      </c>
      <c r="E12" s="11"/>
      <c r="F12" s="11">
        <v>0</v>
      </c>
      <c r="G12" s="11"/>
      <c r="H12" s="11">
        <v>0</v>
      </c>
      <c r="I12" s="21"/>
    </row>
    <row r="13" spans="1:9">
      <c r="A13" s="14" t="s">
        <v>58</v>
      </c>
      <c r="B13" s="12">
        <v>0</v>
      </c>
      <c r="C13" s="12"/>
      <c r="D13" s="12">
        <v>0</v>
      </c>
      <c r="E13" s="12"/>
      <c r="F13" s="12">
        <v>0</v>
      </c>
      <c r="G13" s="12"/>
      <c r="H13" s="12">
        <v>0</v>
      </c>
      <c r="I13" s="20"/>
    </row>
    <row r="14" spans="1:9">
      <c r="A14" s="14" t="s">
        <v>57</v>
      </c>
      <c r="B14" s="12">
        <v>0</v>
      </c>
      <c r="C14" s="12"/>
      <c r="D14" s="12">
        <v>0</v>
      </c>
      <c r="E14" s="12"/>
      <c r="F14" s="12">
        <v>0</v>
      </c>
      <c r="G14" s="12"/>
      <c r="H14" s="12">
        <v>0</v>
      </c>
      <c r="I14" s="20"/>
    </row>
    <row r="15" spans="1:9">
      <c r="A15" s="14" t="s">
        <v>56</v>
      </c>
      <c r="B15" s="12">
        <v>0</v>
      </c>
      <c r="C15" s="12"/>
      <c r="D15" s="12">
        <v>0</v>
      </c>
      <c r="E15" s="12"/>
      <c r="F15" s="12">
        <v>0</v>
      </c>
      <c r="G15" s="12"/>
      <c r="H15" s="12">
        <v>0</v>
      </c>
      <c r="I15" s="20"/>
    </row>
    <row r="16" spans="1:9">
      <c r="A16" s="14" t="s">
        <v>55</v>
      </c>
      <c r="B16" s="12">
        <v>0</v>
      </c>
      <c r="C16" s="12"/>
      <c r="D16" s="12">
        <v>0</v>
      </c>
      <c r="E16" s="12"/>
      <c r="F16" s="12">
        <v>0</v>
      </c>
      <c r="G16" s="12"/>
      <c r="H16" s="12">
        <v>0</v>
      </c>
      <c r="I16" s="20"/>
    </row>
    <row r="17" spans="1:9">
      <c r="A17" s="14" t="s">
        <v>54</v>
      </c>
      <c r="B17" s="12">
        <v>0</v>
      </c>
      <c r="C17" s="12"/>
      <c r="D17" s="12">
        <v>0</v>
      </c>
      <c r="E17" s="12"/>
      <c r="F17" s="12">
        <v>0</v>
      </c>
      <c r="G17" s="12"/>
      <c r="H17" s="12">
        <v>0</v>
      </c>
      <c r="I17" s="20"/>
    </row>
    <row r="18" spans="1:9">
      <c r="A18" s="13" t="s">
        <v>53</v>
      </c>
      <c r="B18" s="11">
        <v>0</v>
      </c>
      <c r="C18" s="11"/>
      <c r="D18" s="11">
        <v>0</v>
      </c>
      <c r="E18" s="11"/>
      <c r="F18" s="11">
        <v>0</v>
      </c>
      <c r="G18" s="11"/>
      <c r="H18" s="11">
        <v>0</v>
      </c>
      <c r="I18" s="21"/>
    </row>
    <row r="19" spans="1:9">
      <c r="A19" s="25"/>
      <c r="B19" s="24"/>
      <c r="C19" s="24"/>
      <c r="D19" s="24"/>
      <c r="E19" s="24"/>
      <c r="F19" s="24"/>
      <c r="G19" s="24"/>
      <c r="H19" s="24"/>
      <c r="I19" s="23"/>
    </row>
    <row r="20" spans="1:9">
      <c r="A20" s="13" t="s">
        <v>52</v>
      </c>
      <c r="B20" s="11">
        <v>239530000</v>
      </c>
      <c r="C20" s="11">
        <v>100</v>
      </c>
      <c r="D20" s="11">
        <v>294245013</v>
      </c>
      <c r="E20" s="11">
        <v>100</v>
      </c>
      <c r="F20" s="11">
        <v>54715013</v>
      </c>
      <c r="G20" s="11">
        <v>22.84</v>
      </c>
      <c r="H20" s="11">
        <v>245579844</v>
      </c>
      <c r="I20" s="21">
        <v>100</v>
      </c>
    </row>
    <row r="21" spans="1:9">
      <c r="A21" s="14" t="s">
        <v>51</v>
      </c>
      <c r="B21" s="12">
        <v>239530000</v>
      </c>
      <c r="C21" s="12">
        <v>100</v>
      </c>
      <c r="D21" s="12">
        <v>294245013</v>
      </c>
      <c r="E21" s="12">
        <v>100</v>
      </c>
      <c r="F21" s="12">
        <v>54715013</v>
      </c>
      <c r="G21" s="12">
        <v>22.84</v>
      </c>
      <c r="H21" s="12">
        <v>245579844</v>
      </c>
      <c r="I21" s="20">
        <v>100</v>
      </c>
    </row>
    <row r="22" spans="1:9">
      <c r="A22" s="14" t="s">
        <v>50</v>
      </c>
      <c r="B22" s="12">
        <v>0</v>
      </c>
      <c r="C22" s="12"/>
      <c r="D22" s="12">
        <v>0</v>
      </c>
      <c r="E22" s="12"/>
      <c r="F22" s="12">
        <v>0</v>
      </c>
      <c r="G22" s="12"/>
      <c r="H22" s="12">
        <v>0</v>
      </c>
      <c r="I22" s="20"/>
    </row>
    <row r="23" spans="1:9">
      <c r="A23" s="14" t="s">
        <v>49</v>
      </c>
      <c r="B23" s="12">
        <v>0</v>
      </c>
      <c r="C23" s="12"/>
      <c r="D23" s="12">
        <v>0</v>
      </c>
      <c r="E23" s="12"/>
      <c r="F23" s="12">
        <v>0</v>
      </c>
      <c r="G23" s="12"/>
      <c r="H23" s="12">
        <v>0</v>
      </c>
      <c r="I23" s="20"/>
    </row>
    <row r="24" spans="1:9">
      <c r="A24" s="14" t="s">
        <v>48</v>
      </c>
      <c r="B24" s="12">
        <v>0</v>
      </c>
      <c r="C24" s="12"/>
      <c r="D24" s="12">
        <v>0</v>
      </c>
      <c r="E24" s="12"/>
      <c r="F24" s="12">
        <v>0</v>
      </c>
      <c r="G24" s="12"/>
      <c r="H24" s="12">
        <v>0</v>
      </c>
      <c r="I24" s="20"/>
    </row>
    <row r="25" spans="1:9">
      <c r="A25" s="13" t="s">
        <v>47</v>
      </c>
      <c r="B25" s="11">
        <v>239530000</v>
      </c>
      <c r="C25" s="11">
        <v>100</v>
      </c>
      <c r="D25" s="11">
        <v>294245013</v>
      </c>
      <c r="E25" s="11">
        <v>100</v>
      </c>
      <c r="F25" s="11">
        <v>54715013</v>
      </c>
      <c r="G25" s="11">
        <v>22.84</v>
      </c>
      <c r="H25" s="11">
        <v>245579844</v>
      </c>
      <c r="I25" s="21">
        <v>100</v>
      </c>
    </row>
    <row r="26" spans="1:9">
      <c r="A26" s="14" t="s">
        <v>46</v>
      </c>
      <c r="B26" s="12">
        <v>0</v>
      </c>
      <c r="C26" s="12"/>
      <c r="D26" s="12">
        <v>0</v>
      </c>
      <c r="E26" s="12"/>
      <c r="F26" s="12">
        <v>0</v>
      </c>
      <c r="G26" s="12"/>
      <c r="H26" s="12">
        <v>0</v>
      </c>
      <c r="I26" s="20"/>
    </row>
    <row r="27" spans="1:9">
      <c r="A27" s="14" t="s">
        <v>45</v>
      </c>
      <c r="B27" s="12">
        <v>239530000</v>
      </c>
      <c r="C27" s="12">
        <v>100</v>
      </c>
      <c r="D27" s="12">
        <v>294245013</v>
      </c>
      <c r="E27" s="12">
        <v>100</v>
      </c>
      <c r="F27" s="12">
        <v>54715013</v>
      </c>
      <c r="G27" s="12">
        <v>22.84</v>
      </c>
      <c r="H27" s="12">
        <v>245579844</v>
      </c>
      <c r="I27" s="20">
        <v>100</v>
      </c>
    </row>
    <row r="28" spans="1:9">
      <c r="A28" s="14" t="s">
        <v>44</v>
      </c>
      <c r="B28" s="12">
        <v>0</v>
      </c>
      <c r="C28" s="12"/>
      <c r="D28" s="12">
        <v>0</v>
      </c>
      <c r="E28" s="12"/>
      <c r="F28" s="12">
        <v>0</v>
      </c>
      <c r="G28" s="12"/>
      <c r="H28" s="12">
        <v>0</v>
      </c>
      <c r="I28" s="20"/>
    </row>
    <row r="29" spans="1:9">
      <c r="A29" s="14" t="s">
        <v>43</v>
      </c>
      <c r="B29" s="12">
        <v>0</v>
      </c>
      <c r="C29" s="12"/>
      <c r="D29" s="12">
        <v>0</v>
      </c>
      <c r="E29" s="12"/>
      <c r="F29" s="12">
        <v>0</v>
      </c>
      <c r="G29" s="12"/>
      <c r="H29" s="12">
        <v>0</v>
      </c>
      <c r="I29" s="20"/>
    </row>
    <row r="30" spans="1:9" ht="17.25" thickBot="1">
      <c r="A30" s="17" t="s">
        <v>42</v>
      </c>
      <c r="B30" s="18">
        <v>0</v>
      </c>
      <c r="C30" s="18"/>
      <c r="D30" s="18">
        <v>0</v>
      </c>
      <c r="E30" s="18"/>
      <c r="F30" s="18">
        <v>0</v>
      </c>
      <c r="G30" s="18"/>
      <c r="H30" s="18">
        <v>0</v>
      </c>
      <c r="I30" s="22"/>
    </row>
  </sheetData>
  <mergeCells count="5">
    <mergeCell ref="A4:A5"/>
    <mergeCell ref="H4:I4"/>
    <mergeCell ref="F4:G4"/>
    <mergeCell ref="D4:E4"/>
    <mergeCell ref="B4:C4"/>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9"/>
  <sheetViews>
    <sheetView workbookViewId="0">
      <selection activeCell="I25" sqref="I25"/>
    </sheetView>
  </sheetViews>
  <sheetFormatPr defaultRowHeight="16.5"/>
  <cols>
    <col min="1" max="1" width="22.5" customWidth="1"/>
    <col min="2" max="4" width="12.625" customWidth="1"/>
    <col min="5" max="5" width="35.625" customWidth="1"/>
    <col min="257" max="257" width="22.5" customWidth="1"/>
    <col min="258" max="260" width="12.625" customWidth="1"/>
    <col min="261" max="261" width="35.625" customWidth="1"/>
    <col min="513" max="513" width="22.5" customWidth="1"/>
    <col min="514" max="516" width="12.625" customWidth="1"/>
    <col min="517" max="517" width="35.625" customWidth="1"/>
    <col min="769" max="769" width="22.5" customWidth="1"/>
    <col min="770" max="772" width="12.625" customWidth="1"/>
    <col min="773" max="773" width="35.625" customWidth="1"/>
    <col min="1025" max="1025" width="22.5" customWidth="1"/>
    <col min="1026" max="1028" width="12.625" customWidth="1"/>
    <col min="1029" max="1029" width="35.625" customWidth="1"/>
    <col min="1281" max="1281" width="22.5" customWidth="1"/>
    <col min="1282" max="1284" width="12.625" customWidth="1"/>
    <col min="1285" max="1285" width="35.625" customWidth="1"/>
    <col min="1537" max="1537" width="22.5" customWidth="1"/>
    <col min="1538" max="1540" width="12.625" customWidth="1"/>
    <col min="1541" max="1541" width="35.625" customWidth="1"/>
    <col min="1793" max="1793" width="22.5" customWidth="1"/>
    <col min="1794" max="1796" width="12.625" customWidth="1"/>
    <col min="1797" max="1797" width="35.625" customWidth="1"/>
    <col min="2049" max="2049" width="22.5" customWidth="1"/>
    <col min="2050" max="2052" width="12.625" customWidth="1"/>
    <col min="2053" max="2053" width="35.625" customWidth="1"/>
    <col min="2305" max="2305" width="22.5" customWidth="1"/>
    <col min="2306" max="2308" width="12.625" customWidth="1"/>
    <col min="2309" max="2309" width="35.625" customWidth="1"/>
    <col min="2561" max="2561" width="22.5" customWidth="1"/>
    <col min="2562" max="2564" width="12.625" customWidth="1"/>
    <col min="2565" max="2565" width="35.625" customWidth="1"/>
    <col min="2817" max="2817" width="22.5" customWidth="1"/>
    <col min="2818" max="2820" width="12.625" customWidth="1"/>
    <col min="2821" max="2821" width="35.625" customWidth="1"/>
    <col min="3073" max="3073" width="22.5" customWidth="1"/>
    <col min="3074" max="3076" width="12.625" customWidth="1"/>
    <col min="3077" max="3077" width="35.625" customWidth="1"/>
    <col min="3329" max="3329" width="22.5" customWidth="1"/>
    <col min="3330" max="3332" width="12.625" customWidth="1"/>
    <col min="3333" max="3333" width="35.625" customWidth="1"/>
    <col min="3585" max="3585" width="22.5" customWidth="1"/>
    <col min="3586" max="3588" width="12.625" customWidth="1"/>
    <col min="3589" max="3589" width="35.625" customWidth="1"/>
    <col min="3841" max="3841" width="22.5" customWidth="1"/>
    <col min="3842" max="3844" width="12.625" customWidth="1"/>
    <col min="3845" max="3845" width="35.625" customWidth="1"/>
    <col min="4097" max="4097" width="22.5" customWidth="1"/>
    <col min="4098" max="4100" width="12.625" customWidth="1"/>
    <col min="4101" max="4101" width="35.625" customWidth="1"/>
    <col min="4353" max="4353" width="22.5" customWidth="1"/>
    <col min="4354" max="4356" width="12.625" customWidth="1"/>
    <col min="4357" max="4357" width="35.625" customWidth="1"/>
    <col min="4609" max="4609" width="22.5" customWidth="1"/>
    <col min="4610" max="4612" width="12.625" customWidth="1"/>
    <col min="4613" max="4613" width="35.625" customWidth="1"/>
    <col min="4865" max="4865" width="22.5" customWidth="1"/>
    <col min="4866" max="4868" width="12.625" customWidth="1"/>
    <col min="4869" max="4869" width="35.625" customWidth="1"/>
    <col min="5121" max="5121" width="22.5" customWidth="1"/>
    <col min="5122" max="5124" width="12.625" customWidth="1"/>
    <col min="5125" max="5125" width="35.625" customWidth="1"/>
    <col min="5377" max="5377" width="22.5" customWidth="1"/>
    <col min="5378" max="5380" width="12.625" customWidth="1"/>
    <col min="5381" max="5381" width="35.625" customWidth="1"/>
    <col min="5633" max="5633" width="22.5" customWidth="1"/>
    <col min="5634" max="5636" width="12.625" customWidth="1"/>
    <col min="5637" max="5637" width="35.625" customWidth="1"/>
    <col min="5889" max="5889" width="22.5" customWidth="1"/>
    <col min="5890" max="5892" width="12.625" customWidth="1"/>
    <col min="5893" max="5893" width="35.625" customWidth="1"/>
    <col min="6145" max="6145" width="22.5" customWidth="1"/>
    <col min="6146" max="6148" width="12.625" customWidth="1"/>
    <col min="6149" max="6149" width="35.625" customWidth="1"/>
    <col min="6401" max="6401" width="22.5" customWidth="1"/>
    <col min="6402" max="6404" width="12.625" customWidth="1"/>
    <col min="6405" max="6405" width="35.625" customWidth="1"/>
    <col min="6657" max="6657" width="22.5" customWidth="1"/>
    <col min="6658" max="6660" width="12.625" customWidth="1"/>
    <col min="6661" max="6661" width="35.625" customWidth="1"/>
    <col min="6913" max="6913" width="22.5" customWidth="1"/>
    <col min="6914" max="6916" width="12.625" customWidth="1"/>
    <col min="6917" max="6917" width="35.625" customWidth="1"/>
    <col min="7169" max="7169" width="22.5" customWidth="1"/>
    <col min="7170" max="7172" width="12.625" customWidth="1"/>
    <col min="7173" max="7173" width="35.625" customWidth="1"/>
    <col min="7425" max="7425" width="22.5" customWidth="1"/>
    <col min="7426" max="7428" width="12.625" customWidth="1"/>
    <col min="7429" max="7429" width="35.625" customWidth="1"/>
    <col min="7681" max="7681" width="22.5" customWidth="1"/>
    <col min="7682" max="7684" width="12.625" customWidth="1"/>
    <col min="7685" max="7685" width="35.625" customWidth="1"/>
    <col min="7937" max="7937" width="22.5" customWidth="1"/>
    <col min="7938" max="7940" width="12.625" customWidth="1"/>
    <col min="7941" max="7941" width="35.625" customWidth="1"/>
    <col min="8193" max="8193" width="22.5" customWidth="1"/>
    <col min="8194" max="8196" width="12.625" customWidth="1"/>
    <col min="8197" max="8197" width="35.625" customWidth="1"/>
    <col min="8449" max="8449" width="22.5" customWidth="1"/>
    <col min="8450" max="8452" width="12.625" customWidth="1"/>
    <col min="8453" max="8453" width="35.625" customWidth="1"/>
    <col min="8705" max="8705" width="22.5" customWidth="1"/>
    <col min="8706" max="8708" width="12.625" customWidth="1"/>
    <col min="8709" max="8709" width="35.625" customWidth="1"/>
    <col min="8961" max="8961" width="22.5" customWidth="1"/>
    <col min="8962" max="8964" width="12.625" customWidth="1"/>
    <col min="8965" max="8965" width="35.625" customWidth="1"/>
    <col min="9217" max="9217" width="22.5" customWidth="1"/>
    <col min="9218" max="9220" width="12.625" customWidth="1"/>
    <col min="9221" max="9221" width="35.625" customWidth="1"/>
    <col min="9473" max="9473" width="22.5" customWidth="1"/>
    <col min="9474" max="9476" width="12.625" customWidth="1"/>
    <col min="9477" max="9477" width="35.625" customWidth="1"/>
    <col min="9729" max="9729" width="22.5" customWidth="1"/>
    <col min="9730" max="9732" width="12.625" customWidth="1"/>
    <col min="9733" max="9733" width="35.625" customWidth="1"/>
    <col min="9985" max="9985" width="22.5" customWidth="1"/>
    <col min="9986" max="9988" width="12.625" customWidth="1"/>
    <col min="9989" max="9989" width="35.625" customWidth="1"/>
    <col min="10241" max="10241" width="22.5" customWidth="1"/>
    <col min="10242" max="10244" width="12.625" customWidth="1"/>
    <col min="10245" max="10245" width="35.625" customWidth="1"/>
    <col min="10497" max="10497" width="22.5" customWidth="1"/>
    <col min="10498" max="10500" width="12.625" customWidth="1"/>
    <col min="10501" max="10501" width="35.625" customWidth="1"/>
    <col min="10753" max="10753" width="22.5" customWidth="1"/>
    <col min="10754" max="10756" width="12.625" customWidth="1"/>
    <col min="10757" max="10757" width="35.625" customWidth="1"/>
    <col min="11009" max="11009" width="22.5" customWidth="1"/>
    <col min="11010" max="11012" width="12.625" customWidth="1"/>
    <col min="11013" max="11013" width="35.625" customWidth="1"/>
    <col min="11265" max="11265" width="22.5" customWidth="1"/>
    <col min="11266" max="11268" width="12.625" customWidth="1"/>
    <col min="11269" max="11269" width="35.625" customWidth="1"/>
    <col min="11521" max="11521" width="22.5" customWidth="1"/>
    <col min="11522" max="11524" width="12.625" customWidth="1"/>
    <col min="11525" max="11525" width="35.625" customWidth="1"/>
    <col min="11777" max="11777" width="22.5" customWidth="1"/>
    <col min="11778" max="11780" width="12.625" customWidth="1"/>
    <col min="11781" max="11781" width="35.625" customWidth="1"/>
    <col min="12033" max="12033" width="22.5" customWidth="1"/>
    <col min="12034" max="12036" width="12.625" customWidth="1"/>
    <col min="12037" max="12037" width="35.625" customWidth="1"/>
    <col min="12289" max="12289" width="22.5" customWidth="1"/>
    <col min="12290" max="12292" width="12.625" customWidth="1"/>
    <col min="12293" max="12293" width="35.625" customWidth="1"/>
    <col min="12545" max="12545" width="22.5" customWidth="1"/>
    <col min="12546" max="12548" width="12.625" customWidth="1"/>
    <col min="12549" max="12549" width="35.625" customWidth="1"/>
    <col min="12801" max="12801" width="22.5" customWidth="1"/>
    <col min="12802" max="12804" width="12.625" customWidth="1"/>
    <col min="12805" max="12805" width="35.625" customWidth="1"/>
    <col min="13057" max="13057" width="22.5" customWidth="1"/>
    <col min="13058" max="13060" width="12.625" customWidth="1"/>
    <col min="13061" max="13061" width="35.625" customWidth="1"/>
    <col min="13313" max="13313" width="22.5" customWidth="1"/>
    <col min="13314" max="13316" width="12.625" customWidth="1"/>
    <col min="13317" max="13317" width="35.625" customWidth="1"/>
    <col min="13569" max="13569" width="22.5" customWidth="1"/>
    <col min="13570" max="13572" width="12.625" customWidth="1"/>
    <col min="13573" max="13573" width="35.625" customWidth="1"/>
    <col min="13825" max="13825" width="22.5" customWidth="1"/>
    <col min="13826" max="13828" width="12.625" customWidth="1"/>
    <col min="13829" max="13829" width="35.625" customWidth="1"/>
    <col min="14081" max="14081" width="22.5" customWidth="1"/>
    <col min="14082" max="14084" width="12.625" customWidth="1"/>
    <col min="14085" max="14085" width="35.625" customWidth="1"/>
    <col min="14337" max="14337" width="22.5" customWidth="1"/>
    <col min="14338" max="14340" width="12.625" customWidth="1"/>
    <col min="14341" max="14341" width="35.625" customWidth="1"/>
    <col min="14593" max="14593" width="22.5" customWidth="1"/>
    <col min="14594" max="14596" width="12.625" customWidth="1"/>
    <col min="14597" max="14597" width="35.625" customWidth="1"/>
    <col min="14849" max="14849" width="22.5" customWidth="1"/>
    <col min="14850" max="14852" width="12.625" customWidth="1"/>
    <col min="14853" max="14853" width="35.625" customWidth="1"/>
    <col min="15105" max="15105" width="22.5" customWidth="1"/>
    <col min="15106" max="15108" width="12.625" customWidth="1"/>
    <col min="15109" max="15109" width="35.625" customWidth="1"/>
    <col min="15361" max="15361" width="22.5" customWidth="1"/>
    <col min="15362" max="15364" width="12.625" customWidth="1"/>
    <col min="15365" max="15365" width="35.625" customWidth="1"/>
    <col min="15617" max="15617" width="22.5" customWidth="1"/>
    <col min="15618" max="15620" width="12.625" customWidth="1"/>
    <col min="15621" max="15621" width="35.625" customWidth="1"/>
    <col min="15873" max="15873" width="22.5" customWidth="1"/>
    <col min="15874" max="15876" width="12.625" customWidth="1"/>
    <col min="15877" max="15877" width="35.625" customWidth="1"/>
    <col min="16129" max="16129" width="22.5" customWidth="1"/>
    <col min="16130" max="16132" width="12.625" customWidth="1"/>
    <col min="16133" max="16133" width="35.625" customWidth="1"/>
  </cols>
  <sheetData>
    <row r="1" spans="1:5" ht="21">
      <c r="A1" s="3"/>
      <c r="B1" s="3"/>
      <c r="C1" s="7" t="s">
        <v>482</v>
      </c>
      <c r="D1" s="3"/>
      <c r="E1" s="3"/>
    </row>
    <row r="2" spans="1:5" ht="21">
      <c r="A2" s="3"/>
      <c r="B2" s="3"/>
      <c r="C2" s="8" t="s">
        <v>555</v>
      </c>
      <c r="D2" s="3"/>
      <c r="E2" s="3"/>
    </row>
    <row r="3" spans="1:5" ht="17.25" thickBot="1">
      <c r="A3" s="72"/>
      <c r="B3" s="70"/>
      <c r="C3" s="71" t="s">
        <v>624</v>
      </c>
      <c r="D3" s="70"/>
      <c r="E3" s="2" t="s">
        <v>556</v>
      </c>
    </row>
    <row r="4" spans="1:5" ht="17.25" thickBot="1">
      <c r="A4" s="69" t="s">
        <v>557</v>
      </c>
      <c r="B4" s="68" t="s">
        <v>558</v>
      </c>
      <c r="C4" s="68" t="s">
        <v>445</v>
      </c>
      <c r="D4" s="68" t="s">
        <v>546</v>
      </c>
      <c r="E4" s="67" t="s">
        <v>547</v>
      </c>
    </row>
    <row r="5" spans="1:5">
      <c r="A5" s="56" t="s">
        <v>360</v>
      </c>
      <c r="B5" s="82">
        <v>0</v>
      </c>
      <c r="C5" s="82">
        <v>0</v>
      </c>
      <c r="D5" s="82">
        <f>C5-B5</f>
        <v>0</v>
      </c>
      <c r="E5" s="81"/>
    </row>
    <row r="6" spans="1:5">
      <c r="A6" s="80" t="s">
        <v>359</v>
      </c>
      <c r="B6" s="79">
        <v>230</v>
      </c>
      <c r="C6" s="79">
        <v>212</v>
      </c>
      <c r="D6" s="79">
        <f>C6-B6</f>
        <v>-18</v>
      </c>
      <c r="E6" s="78"/>
    </row>
    <row r="7" spans="1:5">
      <c r="A7" s="45" t="s">
        <v>358</v>
      </c>
      <c r="B7" s="77">
        <v>142</v>
      </c>
      <c r="C7" s="77">
        <v>131</v>
      </c>
      <c r="D7" s="77">
        <f>C7-B7</f>
        <v>-11</v>
      </c>
      <c r="E7" s="76"/>
    </row>
    <row r="8" spans="1:5">
      <c r="A8" s="45" t="s">
        <v>357</v>
      </c>
      <c r="B8" s="77">
        <v>13</v>
      </c>
      <c r="C8" s="77">
        <v>13</v>
      </c>
      <c r="D8" s="77">
        <f>C8-B8</f>
        <v>0</v>
      </c>
      <c r="E8" s="76"/>
    </row>
    <row r="9" spans="1:5">
      <c r="A9" s="45" t="s">
        <v>356</v>
      </c>
      <c r="B9" s="77">
        <v>18</v>
      </c>
      <c r="C9" s="77">
        <v>18</v>
      </c>
      <c r="D9" s="77">
        <f>C9-B9</f>
        <v>0</v>
      </c>
      <c r="E9" s="76"/>
    </row>
    <row r="10" spans="1:5">
      <c r="A10" s="45" t="s">
        <v>355</v>
      </c>
      <c r="B10" s="77">
        <v>50</v>
      </c>
      <c r="C10" s="77">
        <v>43</v>
      </c>
      <c r="D10" s="77">
        <f>C10-B10</f>
        <v>-7</v>
      </c>
      <c r="E10" s="76"/>
    </row>
    <row r="11" spans="1:5">
      <c r="A11" s="45" t="s">
        <v>354</v>
      </c>
      <c r="B11" s="77">
        <v>7</v>
      </c>
      <c r="C11" s="77">
        <v>7</v>
      </c>
      <c r="D11" s="77">
        <f>C11-B11</f>
        <v>0</v>
      </c>
      <c r="E11" s="76"/>
    </row>
    <row r="12" spans="1:5">
      <c r="A12" s="80" t="s">
        <v>353</v>
      </c>
      <c r="B12" s="79">
        <v>689</v>
      </c>
      <c r="C12" s="79">
        <v>513</v>
      </c>
      <c r="D12" s="79">
        <f>C12-B12</f>
        <v>-176</v>
      </c>
      <c r="E12" s="78"/>
    </row>
    <row r="13" spans="1:5">
      <c r="A13" s="45" t="s">
        <v>352</v>
      </c>
      <c r="B13" s="77">
        <v>689</v>
      </c>
      <c r="C13" s="77">
        <v>513</v>
      </c>
      <c r="D13" s="77">
        <f>C13-B13</f>
        <v>-176</v>
      </c>
      <c r="E13" s="76"/>
    </row>
    <row r="14" spans="1:5">
      <c r="A14" s="80" t="s">
        <v>351</v>
      </c>
      <c r="B14" s="79">
        <v>6</v>
      </c>
      <c r="C14" s="79">
        <v>2</v>
      </c>
      <c r="D14" s="79">
        <f>C14-B14</f>
        <v>-4</v>
      </c>
      <c r="E14" s="78"/>
    </row>
    <row r="15" spans="1:5">
      <c r="A15" s="45" t="s">
        <v>350</v>
      </c>
      <c r="B15" s="77">
        <v>6</v>
      </c>
      <c r="C15" s="77">
        <v>2</v>
      </c>
      <c r="D15" s="77">
        <f>C15-B15</f>
        <v>-4</v>
      </c>
      <c r="E15" s="76"/>
    </row>
    <row r="16" spans="1:5">
      <c r="A16" s="80" t="s">
        <v>349</v>
      </c>
      <c r="B16" s="79">
        <v>250</v>
      </c>
      <c r="C16" s="79">
        <v>192</v>
      </c>
      <c r="D16" s="79">
        <f>C16-B16</f>
        <v>-58</v>
      </c>
      <c r="E16" s="78"/>
    </row>
    <row r="17" spans="1:5">
      <c r="A17" s="45" t="s">
        <v>348</v>
      </c>
      <c r="B17" s="77">
        <v>250</v>
      </c>
      <c r="C17" s="77">
        <v>192</v>
      </c>
      <c r="D17" s="77">
        <f>C17-B17</f>
        <v>-58</v>
      </c>
      <c r="E17" s="76"/>
    </row>
    <row r="18" spans="1:5" ht="17.25" thickBot="1">
      <c r="A18" s="75" t="s">
        <v>148</v>
      </c>
      <c r="B18" s="74">
        <v>1175</v>
      </c>
      <c r="C18" s="74">
        <v>919</v>
      </c>
      <c r="D18" s="74">
        <f>C18-B18</f>
        <v>-256</v>
      </c>
      <c r="E18" s="73"/>
    </row>
    <row r="19" spans="1:5">
      <c r="A19" s="157" t="s">
        <v>666</v>
      </c>
      <c r="B19" s="157"/>
      <c r="C19" s="157"/>
      <c r="D19" s="157"/>
      <c r="E19" s="157"/>
    </row>
  </sheetData>
  <mergeCells count="1">
    <mergeCell ref="A19:E19"/>
  </mergeCells>
  <phoneticPr fontId="2" type="noConversion"/>
  <pageMargins left="0.75" right="0.75" top="1" bottom="1" header="0.5" footer="0.5"/>
  <pageSetup paperSize="9" scale="90" orientation="portrait" horizontalDpi="180" verticalDpi="18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35"/>
  <sheetViews>
    <sheetView zoomScale="75" workbookViewId="0">
      <selection sqref="A1:XFD1048576"/>
    </sheetView>
  </sheetViews>
  <sheetFormatPr defaultRowHeight="16.5"/>
  <cols>
    <col min="1" max="1" width="30.625" style="98" customWidth="1"/>
    <col min="2" max="11" width="15.625" style="98" customWidth="1"/>
    <col min="12" max="13" width="15.625" style="111" customWidth="1"/>
    <col min="14" max="256" width="9" style="86"/>
    <col min="257" max="257" width="30.625" style="86" customWidth="1"/>
    <col min="258" max="269" width="15.625" style="86" customWidth="1"/>
    <col min="270" max="512" width="9" style="86"/>
    <col min="513" max="513" width="30.625" style="86" customWidth="1"/>
    <col min="514" max="525" width="15.625" style="86" customWidth="1"/>
    <col min="526" max="768" width="9" style="86"/>
    <col min="769" max="769" width="30.625" style="86" customWidth="1"/>
    <col min="770" max="781" width="15.625" style="86" customWidth="1"/>
    <col min="782" max="1024" width="9" style="86"/>
    <col min="1025" max="1025" width="30.625" style="86" customWidth="1"/>
    <col min="1026" max="1037" width="15.625" style="86" customWidth="1"/>
    <col min="1038" max="1280" width="9" style="86"/>
    <col min="1281" max="1281" width="30.625" style="86" customWidth="1"/>
    <col min="1282" max="1293" width="15.625" style="86" customWidth="1"/>
    <col min="1294" max="1536" width="9" style="86"/>
    <col min="1537" max="1537" width="30.625" style="86" customWidth="1"/>
    <col min="1538" max="1549" width="15.625" style="86" customWidth="1"/>
    <col min="1550" max="1792" width="9" style="86"/>
    <col min="1793" max="1793" width="30.625" style="86" customWidth="1"/>
    <col min="1794" max="1805" width="15.625" style="86" customWidth="1"/>
    <col min="1806" max="2048" width="9" style="86"/>
    <col min="2049" max="2049" width="30.625" style="86" customWidth="1"/>
    <col min="2050" max="2061" width="15.625" style="86" customWidth="1"/>
    <col min="2062" max="2304" width="9" style="86"/>
    <col min="2305" max="2305" width="30.625" style="86" customWidth="1"/>
    <col min="2306" max="2317" width="15.625" style="86" customWidth="1"/>
    <col min="2318" max="2560" width="9" style="86"/>
    <col min="2561" max="2561" width="30.625" style="86" customWidth="1"/>
    <col min="2562" max="2573" width="15.625" style="86" customWidth="1"/>
    <col min="2574" max="2816" width="9" style="86"/>
    <col min="2817" max="2817" width="30.625" style="86" customWidth="1"/>
    <col min="2818" max="2829" width="15.625" style="86" customWidth="1"/>
    <col min="2830" max="3072" width="9" style="86"/>
    <col min="3073" max="3073" width="30.625" style="86" customWidth="1"/>
    <col min="3074" max="3085" width="15.625" style="86" customWidth="1"/>
    <col min="3086" max="3328" width="9" style="86"/>
    <col min="3329" max="3329" width="30.625" style="86" customWidth="1"/>
    <col min="3330" max="3341" width="15.625" style="86" customWidth="1"/>
    <col min="3342" max="3584" width="9" style="86"/>
    <col min="3585" max="3585" width="30.625" style="86" customWidth="1"/>
    <col min="3586" max="3597" width="15.625" style="86" customWidth="1"/>
    <col min="3598" max="3840" width="9" style="86"/>
    <col min="3841" max="3841" width="30.625" style="86" customWidth="1"/>
    <col min="3842" max="3853" width="15.625" style="86" customWidth="1"/>
    <col min="3854" max="4096" width="9" style="86"/>
    <col min="4097" max="4097" width="30.625" style="86" customWidth="1"/>
    <col min="4098" max="4109" width="15.625" style="86" customWidth="1"/>
    <col min="4110" max="4352" width="9" style="86"/>
    <col min="4353" max="4353" width="30.625" style="86" customWidth="1"/>
    <col min="4354" max="4365" width="15.625" style="86" customWidth="1"/>
    <col min="4366" max="4608" width="9" style="86"/>
    <col min="4609" max="4609" width="30.625" style="86" customWidth="1"/>
    <col min="4610" max="4621" width="15.625" style="86" customWidth="1"/>
    <col min="4622" max="4864" width="9" style="86"/>
    <col min="4865" max="4865" width="30.625" style="86" customWidth="1"/>
    <col min="4866" max="4877" width="15.625" style="86" customWidth="1"/>
    <col min="4878" max="5120" width="9" style="86"/>
    <col min="5121" max="5121" width="30.625" style="86" customWidth="1"/>
    <col min="5122" max="5133" width="15.625" style="86" customWidth="1"/>
    <col min="5134" max="5376" width="9" style="86"/>
    <col min="5377" max="5377" width="30.625" style="86" customWidth="1"/>
    <col min="5378" max="5389" width="15.625" style="86" customWidth="1"/>
    <col min="5390" max="5632" width="9" style="86"/>
    <col min="5633" max="5633" width="30.625" style="86" customWidth="1"/>
    <col min="5634" max="5645" width="15.625" style="86" customWidth="1"/>
    <col min="5646" max="5888" width="9" style="86"/>
    <col min="5889" max="5889" width="30.625" style="86" customWidth="1"/>
    <col min="5890" max="5901" width="15.625" style="86" customWidth="1"/>
    <col min="5902" max="6144" width="9" style="86"/>
    <col min="6145" max="6145" width="30.625" style="86" customWidth="1"/>
    <col min="6146" max="6157" width="15.625" style="86" customWidth="1"/>
    <col min="6158" max="6400" width="9" style="86"/>
    <col min="6401" max="6401" width="30.625" style="86" customWidth="1"/>
    <col min="6402" max="6413" width="15.625" style="86" customWidth="1"/>
    <col min="6414" max="6656" width="9" style="86"/>
    <col min="6657" max="6657" width="30.625" style="86" customWidth="1"/>
    <col min="6658" max="6669" width="15.625" style="86" customWidth="1"/>
    <col min="6670" max="6912" width="9" style="86"/>
    <col min="6913" max="6913" width="30.625" style="86" customWidth="1"/>
    <col min="6914" max="6925" width="15.625" style="86" customWidth="1"/>
    <col min="6926" max="7168" width="9" style="86"/>
    <col min="7169" max="7169" width="30.625" style="86" customWidth="1"/>
    <col min="7170" max="7181" width="15.625" style="86" customWidth="1"/>
    <col min="7182" max="7424" width="9" style="86"/>
    <col min="7425" max="7425" width="30.625" style="86" customWidth="1"/>
    <col min="7426" max="7437" width="15.625" style="86" customWidth="1"/>
    <col min="7438" max="7680" width="9" style="86"/>
    <col min="7681" max="7681" width="30.625" style="86" customWidth="1"/>
    <col min="7682" max="7693" width="15.625" style="86" customWidth="1"/>
    <col min="7694" max="7936" width="9" style="86"/>
    <col min="7937" max="7937" width="30.625" style="86" customWidth="1"/>
    <col min="7938" max="7949" width="15.625" style="86" customWidth="1"/>
    <col min="7950" max="8192" width="9" style="86"/>
    <col min="8193" max="8193" width="30.625" style="86" customWidth="1"/>
    <col min="8194" max="8205" width="15.625" style="86" customWidth="1"/>
    <col min="8206" max="8448" width="9" style="86"/>
    <col min="8449" max="8449" width="30.625" style="86" customWidth="1"/>
    <col min="8450" max="8461" width="15.625" style="86" customWidth="1"/>
    <col min="8462" max="8704" width="9" style="86"/>
    <col min="8705" max="8705" width="30.625" style="86" customWidth="1"/>
    <col min="8706" max="8717" width="15.625" style="86" customWidth="1"/>
    <col min="8718" max="8960" width="9" style="86"/>
    <col min="8961" max="8961" width="30.625" style="86" customWidth="1"/>
    <col min="8962" max="8973" width="15.625" style="86" customWidth="1"/>
    <col min="8974" max="9216" width="9" style="86"/>
    <col min="9217" max="9217" width="30.625" style="86" customWidth="1"/>
    <col min="9218" max="9229" width="15.625" style="86" customWidth="1"/>
    <col min="9230" max="9472" width="9" style="86"/>
    <col min="9473" max="9473" width="30.625" style="86" customWidth="1"/>
    <col min="9474" max="9485" width="15.625" style="86" customWidth="1"/>
    <col min="9486" max="9728" width="9" style="86"/>
    <col min="9729" max="9729" width="30.625" style="86" customWidth="1"/>
    <col min="9730" max="9741" width="15.625" style="86" customWidth="1"/>
    <col min="9742" max="9984" width="9" style="86"/>
    <col min="9985" max="9985" width="30.625" style="86" customWidth="1"/>
    <col min="9986" max="9997" width="15.625" style="86" customWidth="1"/>
    <col min="9998" max="10240" width="9" style="86"/>
    <col min="10241" max="10241" width="30.625" style="86" customWidth="1"/>
    <col min="10242" max="10253" width="15.625" style="86" customWidth="1"/>
    <col min="10254" max="10496" width="9" style="86"/>
    <col min="10497" max="10497" width="30.625" style="86" customWidth="1"/>
    <col min="10498" max="10509" width="15.625" style="86" customWidth="1"/>
    <col min="10510" max="10752" width="9" style="86"/>
    <col min="10753" max="10753" width="30.625" style="86" customWidth="1"/>
    <col min="10754" max="10765" width="15.625" style="86" customWidth="1"/>
    <col min="10766" max="11008" width="9" style="86"/>
    <col min="11009" max="11009" width="30.625" style="86" customWidth="1"/>
    <col min="11010" max="11021" width="15.625" style="86" customWidth="1"/>
    <col min="11022" max="11264" width="9" style="86"/>
    <col min="11265" max="11265" width="30.625" style="86" customWidth="1"/>
    <col min="11266" max="11277" width="15.625" style="86" customWidth="1"/>
    <col min="11278" max="11520" width="9" style="86"/>
    <col min="11521" max="11521" width="30.625" style="86" customWidth="1"/>
    <col min="11522" max="11533" width="15.625" style="86" customWidth="1"/>
    <col min="11534" max="11776" width="9" style="86"/>
    <col min="11777" max="11777" width="30.625" style="86" customWidth="1"/>
    <col min="11778" max="11789" width="15.625" style="86" customWidth="1"/>
    <col min="11790" max="12032" width="9" style="86"/>
    <col min="12033" max="12033" width="30.625" style="86" customWidth="1"/>
    <col min="12034" max="12045" width="15.625" style="86" customWidth="1"/>
    <col min="12046" max="12288" width="9" style="86"/>
    <col min="12289" max="12289" width="30.625" style="86" customWidth="1"/>
    <col min="12290" max="12301" width="15.625" style="86" customWidth="1"/>
    <col min="12302" max="12544" width="9" style="86"/>
    <col min="12545" max="12545" width="30.625" style="86" customWidth="1"/>
    <col min="12546" max="12557" width="15.625" style="86" customWidth="1"/>
    <col min="12558" max="12800" width="9" style="86"/>
    <col min="12801" max="12801" width="30.625" style="86" customWidth="1"/>
    <col min="12802" max="12813" width="15.625" style="86" customWidth="1"/>
    <col min="12814" max="13056" width="9" style="86"/>
    <col min="13057" max="13057" width="30.625" style="86" customWidth="1"/>
    <col min="13058" max="13069" width="15.625" style="86" customWidth="1"/>
    <col min="13070" max="13312" width="9" style="86"/>
    <col min="13313" max="13313" width="30.625" style="86" customWidth="1"/>
    <col min="13314" max="13325" width="15.625" style="86" customWidth="1"/>
    <col min="13326" max="13568" width="9" style="86"/>
    <col min="13569" max="13569" width="30.625" style="86" customWidth="1"/>
    <col min="13570" max="13581" width="15.625" style="86" customWidth="1"/>
    <col min="13582" max="13824" width="9" style="86"/>
    <col min="13825" max="13825" width="30.625" style="86" customWidth="1"/>
    <col min="13826" max="13837" width="15.625" style="86" customWidth="1"/>
    <col min="13838" max="14080" width="9" style="86"/>
    <col min="14081" max="14081" width="30.625" style="86" customWidth="1"/>
    <col min="14082" max="14093" width="15.625" style="86" customWidth="1"/>
    <col min="14094" max="14336" width="9" style="86"/>
    <col min="14337" max="14337" width="30.625" style="86" customWidth="1"/>
    <col min="14338" max="14349" width="15.625" style="86" customWidth="1"/>
    <col min="14350" max="14592" width="9" style="86"/>
    <col min="14593" max="14593" width="30.625" style="86" customWidth="1"/>
    <col min="14594" max="14605" width="15.625" style="86" customWidth="1"/>
    <col min="14606" max="14848" width="9" style="86"/>
    <col min="14849" max="14849" width="30.625" style="86" customWidth="1"/>
    <col min="14850" max="14861" width="15.625" style="86" customWidth="1"/>
    <col min="14862" max="15104" width="9" style="86"/>
    <col min="15105" max="15105" width="30.625" style="86" customWidth="1"/>
    <col min="15106" max="15117" width="15.625" style="86" customWidth="1"/>
    <col min="15118" max="15360" width="9" style="86"/>
    <col min="15361" max="15361" width="30.625" style="86" customWidth="1"/>
    <col min="15362" max="15373" width="15.625" style="86" customWidth="1"/>
    <col min="15374" max="15616" width="9" style="86"/>
    <col min="15617" max="15617" width="30.625" style="86" customWidth="1"/>
    <col min="15618" max="15629" width="15.625" style="86" customWidth="1"/>
    <col min="15630" max="15872" width="9" style="86"/>
    <col min="15873" max="15873" width="30.625" style="86" customWidth="1"/>
    <col min="15874" max="15885" width="15.625" style="86" customWidth="1"/>
    <col min="15886" max="16128" width="9" style="86"/>
    <col min="16129" max="16129" width="30.625" style="86" customWidth="1"/>
    <col min="16130" max="16141" width="15.625" style="86" customWidth="1"/>
    <col min="16142" max="16384" width="9" style="86"/>
  </cols>
  <sheetData>
    <row r="1" spans="1:13" ht="21">
      <c r="A1" s="117"/>
      <c r="B1" s="117"/>
      <c r="C1" s="7" t="s">
        <v>482</v>
      </c>
      <c r="D1" s="117"/>
      <c r="E1" s="117"/>
      <c r="F1" s="117"/>
      <c r="G1" s="117"/>
      <c r="H1" s="117"/>
      <c r="I1" s="117"/>
      <c r="J1" s="117"/>
      <c r="K1" s="117"/>
      <c r="L1" s="110"/>
      <c r="M1" s="110"/>
    </row>
    <row r="2" spans="1:13" ht="21">
      <c r="A2" s="100"/>
      <c r="B2" s="100"/>
      <c r="C2" s="8" t="s">
        <v>559</v>
      </c>
      <c r="D2" s="100"/>
      <c r="E2" s="100"/>
      <c r="F2" s="100"/>
      <c r="G2" s="100"/>
      <c r="H2" s="100"/>
      <c r="I2" s="100"/>
      <c r="J2" s="100"/>
      <c r="K2" s="100"/>
      <c r="L2" s="110"/>
      <c r="M2" s="110"/>
    </row>
    <row r="3" spans="1:13" ht="17.25" thickBot="1">
      <c r="A3" s="6"/>
      <c r="B3" s="9"/>
      <c r="C3" s="71" t="s">
        <v>624</v>
      </c>
      <c r="D3" s="9"/>
      <c r="E3" s="9"/>
      <c r="F3" s="9"/>
      <c r="G3" s="9"/>
      <c r="H3" s="9"/>
      <c r="I3" s="9"/>
      <c r="J3" s="9"/>
      <c r="K3" s="60"/>
      <c r="M3" s="60" t="s">
        <v>429</v>
      </c>
    </row>
    <row r="4" spans="1:13">
      <c r="A4" s="143" t="s">
        <v>667</v>
      </c>
      <c r="B4" s="159" t="s">
        <v>560</v>
      </c>
      <c r="C4" s="159"/>
      <c r="D4" s="159"/>
      <c r="E4" s="159"/>
      <c r="F4" s="159"/>
      <c r="G4" s="159"/>
      <c r="H4" s="159"/>
      <c r="I4" s="159"/>
      <c r="J4" s="159"/>
      <c r="K4" s="159"/>
      <c r="L4" s="159"/>
      <c r="M4" s="160"/>
    </row>
    <row r="5" spans="1:13">
      <c r="A5" s="187"/>
      <c r="B5" s="196" t="s">
        <v>561</v>
      </c>
      <c r="C5" s="197" t="s">
        <v>562</v>
      </c>
      <c r="D5" s="197" t="s">
        <v>563</v>
      </c>
      <c r="E5" s="197" t="s">
        <v>564</v>
      </c>
      <c r="F5" s="197" t="s">
        <v>565</v>
      </c>
      <c r="G5" s="197" t="s">
        <v>566</v>
      </c>
      <c r="H5" s="197" t="s">
        <v>567</v>
      </c>
      <c r="I5" s="197" t="s">
        <v>568</v>
      </c>
      <c r="J5" s="197" t="s">
        <v>569</v>
      </c>
      <c r="K5" s="196" t="s">
        <v>570</v>
      </c>
      <c r="L5" s="197" t="s">
        <v>571</v>
      </c>
      <c r="M5" s="199" t="s">
        <v>572</v>
      </c>
    </row>
    <row r="6" spans="1:13" ht="17.25" thickBot="1">
      <c r="A6" s="145"/>
      <c r="B6" s="161"/>
      <c r="C6" s="161"/>
      <c r="D6" s="166"/>
      <c r="E6" s="161"/>
      <c r="F6" s="166"/>
      <c r="G6" s="161"/>
      <c r="H6" s="166"/>
      <c r="I6" s="166"/>
      <c r="J6" s="166"/>
      <c r="K6" s="161"/>
      <c r="L6" s="161"/>
      <c r="M6" s="164"/>
    </row>
    <row r="7" spans="1:13">
      <c r="A7" s="56" t="s">
        <v>360</v>
      </c>
      <c r="B7" s="129">
        <v>839852000</v>
      </c>
      <c r="C7" s="82">
        <v>0</v>
      </c>
      <c r="D7" s="82">
        <v>7789000</v>
      </c>
      <c r="E7" s="82">
        <v>0</v>
      </c>
      <c r="F7" s="82">
        <v>123000000</v>
      </c>
      <c r="G7" s="82">
        <v>62321000</v>
      </c>
      <c r="H7" s="82">
        <v>0</v>
      </c>
      <c r="I7" s="82">
        <v>95201000</v>
      </c>
      <c r="J7" s="129">
        <v>0</v>
      </c>
      <c r="K7" s="82">
        <v>1128163000</v>
      </c>
      <c r="L7" s="82">
        <v>132400000</v>
      </c>
      <c r="M7" s="92">
        <v>1260563000</v>
      </c>
    </row>
    <row r="8" spans="1:13">
      <c r="A8" s="45" t="s">
        <v>367</v>
      </c>
      <c r="B8" s="77">
        <v>700715000</v>
      </c>
      <c r="C8" s="77">
        <v>0</v>
      </c>
      <c r="D8" s="77">
        <v>450000</v>
      </c>
      <c r="E8" s="77">
        <v>0</v>
      </c>
      <c r="F8" s="77">
        <v>87899000</v>
      </c>
      <c r="G8" s="77">
        <v>50220000</v>
      </c>
      <c r="H8" s="77">
        <v>0</v>
      </c>
      <c r="I8" s="77">
        <v>72705000</v>
      </c>
      <c r="J8" s="77">
        <v>0</v>
      </c>
      <c r="K8" s="77">
        <v>911989000</v>
      </c>
      <c r="L8" s="77">
        <v>132400000</v>
      </c>
      <c r="M8" s="94">
        <v>1044389000</v>
      </c>
    </row>
    <row r="9" spans="1:13">
      <c r="A9" s="45" t="s">
        <v>363</v>
      </c>
      <c r="B9" s="77">
        <v>700715000</v>
      </c>
      <c r="C9" s="77">
        <v>0</v>
      </c>
      <c r="D9" s="77">
        <v>450000</v>
      </c>
      <c r="E9" s="77">
        <v>0</v>
      </c>
      <c r="F9" s="77">
        <v>87899000</v>
      </c>
      <c r="G9" s="77">
        <v>50220000</v>
      </c>
      <c r="H9" s="77">
        <v>0</v>
      </c>
      <c r="I9" s="77">
        <v>72705000</v>
      </c>
      <c r="J9" s="77">
        <v>0</v>
      </c>
      <c r="K9" s="77">
        <v>911989000</v>
      </c>
      <c r="L9" s="77">
        <v>0</v>
      </c>
      <c r="M9" s="94">
        <v>911989000</v>
      </c>
    </row>
    <row r="10" spans="1:13">
      <c r="A10" s="45" t="s">
        <v>362</v>
      </c>
      <c r="B10" s="77">
        <v>0</v>
      </c>
      <c r="C10" s="77">
        <v>0</v>
      </c>
      <c r="D10" s="77">
        <v>0</v>
      </c>
      <c r="E10" s="77">
        <v>0</v>
      </c>
      <c r="F10" s="77">
        <v>0</v>
      </c>
      <c r="G10" s="77">
        <v>0</v>
      </c>
      <c r="H10" s="77">
        <v>0</v>
      </c>
      <c r="I10" s="77">
        <v>0</v>
      </c>
      <c r="J10" s="77">
        <v>0</v>
      </c>
      <c r="K10" s="77">
        <v>0</v>
      </c>
      <c r="L10" s="77">
        <v>132400000</v>
      </c>
      <c r="M10" s="94">
        <v>132400000</v>
      </c>
    </row>
    <row r="11" spans="1:13">
      <c r="A11" s="45" t="s">
        <v>366</v>
      </c>
      <c r="B11" s="77">
        <v>139137000</v>
      </c>
      <c r="C11" s="77">
        <v>0</v>
      </c>
      <c r="D11" s="77">
        <v>6929000</v>
      </c>
      <c r="E11" s="77">
        <v>0</v>
      </c>
      <c r="F11" s="77">
        <v>35101000</v>
      </c>
      <c r="G11" s="77">
        <v>12101000</v>
      </c>
      <c r="H11" s="77">
        <v>0</v>
      </c>
      <c r="I11" s="77">
        <v>22496000</v>
      </c>
      <c r="J11" s="77">
        <v>0</v>
      </c>
      <c r="K11" s="77">
        <v>215764000</v>
      </c>
      <c r="L11" s="77">
        <v>0</v>
      </c>
      <c r="M11" s="94">
        <v>215764000</v>
      </c>
    </row>
    <row r="12" spans="1:13">
      <c r="A12" s="45" t="s">
        <v>363</v>
      </c>
      <c r="B12" s="77">
        <v>139137000</v>
      </c>
      <c r="C12" s="77">
        <v>0</v>
      </c>
      <c r="D12" s="77">
        <v>6929000</v>
      </c>
      <c r="E12" s="77">
        <v>0</v>
      </c>
      <c r="F12" s="77">
        <v>35101000</v>
      </c>
      <c r="G12" s="77">
        <v>12101000</v>
      </c>
      <c r="H12" s="77">
        <v>0</v>
      </c>
      <c r="I12" s="77">
        <v>22496000</v>
      </c>
      <c r="J12" s="77">
        <v>0</v>
      </c>
      <c r="K12" s="77">
        <v>215764000</v>
      </c>
      <c r="L12" s="77">
        <v>0</v>
      </c>
      <c r="M12" s="94">
        <v>215764000</v>
      </c>
    </row>
    <row r="13" spans="1:13">
      <c r="A13" s="45" t="s">
        <v>365</v>
      </c>
      <c r="B13" s="77">
        <v>0</v>
      </c>
      <c r="C13" s="77">
        <v>0</v>
      </c>
      <c r="D13" s="77">
        <v>60000</v>
      </c>
      <c r="E13" s="77">
        <v>0</v>
      </c>
      <c r="F13" s="77">
        <v>0</v>
      </c>
      <c r="G13" s="77">
        <v>0</v>
      </c>
      <c r="H13" s="77">
        <v>0</v>
      </c>
      <c r="I13" s="77">
        <v>0</v>
      </c>
      <c r="J13" s="77">
        <v>0</v>
      </c>
      <c r="K13" s="77">
        <v>60000</v>
      </c>
      <c r="L13" s="77">
        <v>0</v>
      </c>
      <c r="M13" s="94">
        <v>60000</v>
      </c>
    </row>
    <row r="14" spans="1:13">
      <c r="A14" s="45" t="s">
        <v>363</v>
      </c>
      <c r="B14" s="77">
        <v>0</v>
      </c>
      <c r="C14" s="77">
        <v>0</v>
      </c>
      <c r="D14" s="77">
        <v>60000</v>
      </c>
      <c r="E14" s="77">
        <v>0</v>
      </c>
      <c r="F14" s="77">
        <v>0</v>
      </c>
      <c r="G14" s="77">
        <v>0</v>
      </c>
      <c r="H14" s="77">
        <v>0</v>
      </c>
      <c r="I14" s="77">
        <v>0</v>
      </c>
      <c r="J14" s="77">
        <v>0</v>
      </c>
      <c r="K14" s="77">
        <v>60000</v>
      </c>
      <c r="L14" s="77">
        <v>0</v>
      </c>
      <c r="M14" s="94">
        <v>60000</v>
      </c>
    </row>
    <row r="15" spans="1:13">
      <c r="A15" s="45" t="s">
        <v>364</v>
      </c>
      <c r="B15" s="77">
        <v>0</v>
      </c>
      <c r="C15" s="77">
        <v>0</v>
      </c>
      <c r="D15" s="77">
        <v>350000</v>
      </c>
      <c r="E15" s="77">
        <v>0</v>
      </c>
      <c r="F15" s="77">
        <v>0</v>
      </c>
      <c r="G15" s="77">
        <v>0</v>
      </c>
      <c r="H15" s="77">
        <v>0</v>
      </c>
      <c r="I15" s="77">
        <v>0</v>
      </c>
      <c r="J15" s="77">
        <v>0</v>
      </c>
      <c r="K15" s="77">
        <v>350000</v>
      </c>
      <c r="L15" s="77">
        <v>0</v>
      </c>
      <c r="M15" s="94">
        <v>350000</v>
      </c>
    </row>
    <row r="16" spans="1:13">
      <c r="A16" s="45" t="s">
        <v>363</v>
      </c>
      <c r="B16" s="77">
        <v>0</v>
      </c>
      <c r="C16" s="77">
        <v>0</v>
      </c>
      <c r="D16" s="77">
        <v>350000</v>
      </c>
      <c r="E16" s="77">
        <v>0</v>
      </c>
      <c r="F16" s="77">
        <v>0</v>
      </c>
      <c r="G16" s="77">
        <v>0</v>
      </c>
      <c r="H16" s="77">
        <v>0</v>
      </c>
      <c r="I16" s="77">
        <v>0</v>
      </c>
      <c r="J16" s="77">
        <v>0</v>
      </c>
      <c r="K16" s="77">
        <v>350000</v>
      </c>
      <c r="L16" s="77">
        <v>0</v>
      </c>
      <c r="M16" s="94">
        <v>350000</v>
      </c>
    </row>
    <row r="17" spans="1:13" ht="17.25" thickBot="1">
      <c r="A17" s="75" t="s">
        <v>361</v>
      </c>
      <c r="B17" s="74">
        <v>839852000</v>
      </c>
      <c r="C17" s="74">
        <v>0</v>
      </c>
      <c r="D17" s="74">
        <v>7789000</v>
      </c>
      <c r="E17" s="74">
        <v>0</v>
      </c>
      <c r="F17" s="74">
        <v>123000000</v>
      </c>
      <c r="G17" s="74">
        <v>62321000</v>
      </c>
      <c r="H17" s="74">
        <v>0</v>
      </c>
      <c r="I17" s="74">
        <v>95201000</v>
      </c>
      <c r="J17" s="74">
        <v>0</v>
      </c>
      <c r="K17" s="74">
        <v>1128163000</v>
      </c>
      <c r="L17" s="74">
        <v>132400000</v>
      </c>
      <c r="M17" s="130">
        <v>1260563000</v>
      </c>
    </row>
    <row r="18" spans="1:13" ht="21">
      <c r="A18" s="117"/>
      <c r="B18" s="117"/>
      <c r="C18" s="7" t="s">
        <v>482</v>
      </c>
      <c r="D18" s="117"/>
      <c r="E18" s="117"/>
      <c r="F18" s="117"/>
      <c r="G18" s="117"/>
      <c r="H18" s="117"/>
      <c r="I18" s="117"/>
      <c r="J18" s="117"/>
      <c r="K18" s="117"/>
      <c r="L18" s="110"/>
      <c r="M18" s="110"/>
    </row>
    <row r="19" spans="1:13" ht="21">
      <c r="A19" s="100"/>
      <c r="B19" s="100"/>
      <c r="C19" s="8" t="s">
        <v>573</v>
      </c>
      <c r="D19" s="100"/>
      <c r="E19" s="100"/>
      <c r="F19" s="100"/>
      <c r="G19" s="100"/>
      <c r="H19" s="100"/>
      <c r="I19" s="100"/>
      <c r="J19" s="100"/>
      <c r="K19" s="100"/>
      <c r="L19" s="110"/>
      <c r="M19" s="110"/>
    </row>
    <row r="20" spans="1:13" ht="17.25" thickBot="1">
      <c r="A20" s="6"/>
      <c r="B20" s="9"/>
      <c r="C20" s="71" t="s">
        <v>624</v>
      </c>
      <c r="D20" s="9"/>
      <c r="E20" s="9"/>
      <c r="F20" s="9"/>
      <c r="G20" s="9"/>
      <c r="H20" s="9"/>
      <c r="I20" s="9"/>
      <c r="J20" s="9"/>
      <c r="K20" s="60"/>
      <c r="M20" s="60" t="s">
        <v>429</v>
      </c>
    </row>
    <row r="21" spans="1:13">
      <c r="A21" s="143" t="s">
        <v>667</v>
      </c>
      <c r="B21" s="159" t="s">
        <v>574</v>
      </c>
      <c r="C21" s="159"/>
      <c r="D21" s="159"/>
      <c r="E21" s="159"/>
      <c r="F21" s="159"/>
      <c r="G21" s="159"/>
      <c r="H21" s="159"/>
      <c r="I21" s="159"/>
      <c r="J21" s="159"/>
      <c r="K21" s="159"/>
      <c r="L21" s="159"/>
      <c r="M21" s="160"/>
    </row>
    <row r="22" spans="1:13">
      <c r="A22" s="187"/>
      <c r="B22" s="196" t="s">
        <v>561</v>
      </c>
      <c r="C22" s="197" t="s">
        <v>562</v>
      </c>
      <c r="D22" s="197" t="s">
        <v>563</v>
      </c>
      <c r="E22" s="197" t="s">
        <v>564</v>
      </c>
      <c r="F22" s="197" t="s">
        <v>565</v>
      </c>
      <c r="G22" s="197" t="s">
        <v>566</v>
      </c>
      <c r="H22" s="197" t="s">
        <v>567</v>
      </c>
      <c r="I22" s="197" t="s">
        <v>568</v>
      </c>
      <c r="J22" s="197" t="s">
        <v>569</v>
      </c>
      <c r="K22" s="196" t="s">
        <v>570</v>
      </c>
      <c r="L22" s="197" t="s">
        <v>571</v>
      </c>
      <c r="M22" s="199" t="s">
        <v>572</v>
      </c>
    </row>
    <row r="23" spans="1:13" ht="17.25" thickBot="1">
      <c r="A23" s="145"/>
      <c r="B23" s="161"/>
      <c r="C23" s="161"/>
      <c r="D23" s="166"/>
      <c r="E23" s="161"/>
      <c r="F23" s="166"/>
      <c r="G23" s="161"/>
      <c r="H23" s="166"/>
      <c r="I23" s="166"/>
      <c r="J23" s="166"/>
      <c r="K23" s="161"/>
      <c r="L23" s="161"/>
      <c r="M23" s="164"/>
    </row>
    <row r="24" spans="1:13">
      <c r="A24" s="56" t="s">
        <v>360</v>
      </c>
      <c r="B24" s="82">
        <v>836722137</v>
      </c>
      <c r="C24" s="82">
        <v>0</v>
      </c>
      <c r="D24" s="82">
        <v>7172785</v>
      </c>
      <c r="E24" s="82">
        <v>0</v>
      </c>
      <c r="F24" s="82">
        <v>116145122</v>
      </c>
      <c r="G24" s="82">
        <v>60163635</v>
      </c>
      <c r="H24" s="82">
        <v>0</v>
      </c>
      <c r="I24" s="82">
        <v>89755458</v>
      </c>
      <c r="J24" s="82">
        <v>0</v>
      </c>
      <c r="K24" s="82">
        <v>1109959137</v>
      </c>
      <c r="L24" s="82">
        <v>169172875</v>
      </c>
      <c r="M24" s="92">
        <v>1279132012</v>
      </c>
    </row>
    <row r="25" spans="1:13">
      <c r="A25" s="45" t="s">
        <v>367</v>
      </c>
      <c r="B25" s="77">
        <v>706305961</v>
      </c>
      <c r="C25" s="77">
        <v>0</v>
      </c>
      <c r="D25" s="77">
        <v>176840</v>
      </c>
      <c r="E25" s="77">
        <v>0</v>
      </c>
      <c r="F25" s="77">
        <v>83197450</v>
      </c>
      <c r="G25" s="77">
        <v>48776055</v>
      </c>
      <c r="H25" s="77">
        <v>0</v>
      </c>
      <c r="I25" s="77">
        <v>72338203</v>
      </c>
      <c r="J25" s="77">
        <v>0</v>
      </c>
      <c r="K25" s="77">
        <v>910794509</v>
      </c>
      <c r="L25" s="77">
        <v>169172875</v>
      </c>
      <c r="M25" s="94">
        <v>1079967384</v>
      </c>
    </row>
    <row r="26" spans="1:13">
      <c r="A26" s="45" t="s">
        <v>363</v>
      </c>
      <c r="B26" s="77">
        <v>706305961</v>
      </c>
      <c r="C26" s="77">
        <v>0</v>
      </c>
      <c r="D26" s="77">
        <v>176840</v>
      </c>
      <c r="E26" s="77">
        <v>0</v>
      </c>
      <c r="F26" s="77">
        <v>83197450</v>
      </c>
      <c r="G26" s="77">
        <v>48776055</v>
      </c>
      <c r="H26" s="77">
        <v>0</v>
      </c>
      <c r="I26" s="77">
        <v>72338203</v>
      </c>
      <c r="J26" s="77">
        <v>0</v>
      </c>
      <c r="K26" s="77">
        <v>910794509</v>
      </c>
      <c r="L26" s="77">
        <v>0</v>
      </c>
      <c r="M26" s="94">
        <v>910794509</v>
      </c>
    </row>
    <row r="27" spans="1:13">
      <c r="A27" s="45" t="s">
        <v>362</v>
      </c>
      <c r="B27" s="77">
        <v>0</v>
      </c>
      <c r="C27" s="77">
        <v>0</v>
      </c>
      <c r="D27" s="77">
        <v>0</v>
      </c>
      <c r="E27" s="77">
        <v>0</v>
      </c>
      <c r="F27" s="77">
        <v>0</v>
      </c>
      <c r="G27" s="77">
        <v>0</v>
      </c>
      <c r="H27" s="77">
        <v>0</v>
      </c>
      <c r="I27" s="77">
        <v>0</v>
      </c>
      <c r="J27" s="77">
        <v>0</v>
      </c>
      <c r="K27" s="77">
        <v>0</v>
      </c>
      <c r="L27" s="77">
        <v>169172875</v>
      </c>
      <c r="M27" s="94">
        <v>169172875</v>
      </c>
    </row>
    <row r="28" spans="1:13">
      <c r="A28" s="45" t="s">
        <v>366</v>
      </c>
      <c r="B28" s="77">
        <v>130416176</v>
      </c>
      <c r="C28" s="77">
        <v>0</v>
      </c>
      <c r="D28" s="77">
        <v>6822080</v>
      </c>
      <c r="E28" s="77">
        <v>0</v>
      </c>
      <c r="F28" s="77">
        <v>32947672</v>
      </c>
      <c r="G28" s="77">
        <v>11387580</v>
      </c>
      <c r="H28" s="77">
        <v>0</v>
      </c>
      <c r="I28" s="77">
        <v>17416107</v>
      </c>
      <c r="J28" s="77">
        <v>0</v>
      </c>
      <c r="K28" s="77">
        <v>198989615</v>
      </c>
      <c r="L28" s="77">
        <v>0</v>
      </c>
      <c r="M28" s="94">
        <v>198989615</v>
      </c>
    </row>
    <row r="29" spans="1:13">
      <c r="A29" s="45" t="s">
        <v>363</v>
      </c>
      <c r="B29" s="77">
        <v>130416176</v>
      </c>
      <c r="C29" s="77">
        <v>0</v>
      </c>
      <c r="D29" s="77">
        <v>6822080</v>
      </c>
      <c r="E29" s="77">
        <v>0</v>
      </c>
      <c r="F29" s="77">
        <v>32947672</v>
      </c>
      <c r="G29" s="77">
        <v>11387580</v>
      </c>
      <c r="H29" s="77">
        <v>0</v>
      </c>
      <c r="I29" s="77">
        <v>17416107</v>
      </c>
      <c r="J29" s="77">
        <v>0</v>
      </c>
      <c r="K29" s="77">
        <v>198989615</v>
      </c>
      <c r="L29" s="77">
        <v>0</v>
      </c>
      <c r="M29" s="94">
        <v>198989615</v>
      </c>
    </row>
    <row r="30" spans="1:13">
      <c r="A30" s="45" t="s">
        <v>365</v>
      </c>
      <c r="B30" s="77">
        <v>0</v>
      </c>
      <c r="C30" s="77">
        <v>0</v>
      </c>
      <c r="D30" s="77">
        <v>0</v>
      </c>
      <c r="E30" s="77">
        <v>0</v>
      </c>
      <c r="F30" s="77">
        <v>0</v>
      </c>
      <c r="G30" s="77">
        <v>0</v>
      </c>
      <c r="H30" s="77">
        <v>0</v>
      </c>
      <c r="I30" s="77">
        <v>0</v>
      </c>
      <c r="J30" s="77">
        <v>0</v>
      </c>
      <c r="K30" s="77">
        <v>0</v>
      </c>
      <c r="L30" s="77">
        <v>0</v>
      </c>
      <c r="M30" s="94">
        <v>0</v>
      </c>
    </row>
    <row r="31" spans="1:13">
      <c r="A31" s="45" t="s">
        <v>363</v>
      </c>
      <c r="B31" s="77">
        <v>0</v>
      </c>
      <c r="C31" s="77">
        <v>0</v>
      </c>
      <c r="D31" s="77">
        <v>0</v>
      </c>
      <c r="E31" s="77">
        <v>0</v>
      </c>
      <c r="F31" s="77">
        <v>0</v>
      </c>
      <c r="G31" s="77">
        <v>0</v>
      </c>
      <c r="H31" s="77">
        <v>0</v>
      </c>
      <c r="I31" s="77">
        <v>0</v>
      </c>
      <c r="J31" s="77">
        <v>0</v>
      </c>
      <c r="K31" s="77">
        <v>0</v>
      </c>
      <c r="L31" s="77">
        <v>0</v>
      </c>
      <c r="M31" s="94">
        <v>0</v>
      </c>
    </row>
    <row r="32" spans="1:13">
      <c r="A32" s="45" t="s">
        <v>364</v>
      </c>
      <c r="B32" s="77">
        <v>0</v>
      </c>
      <c r="C32" s="77">
        <v>0</v>
      </c>
      <c r="D32" s="77">
        <v>173865</v>
      </c>
      <c r="E32" s="77">
        <v>0</v>
      </c>
      <c r="F32" s="77">
        <v>0</v>
      </c>
      <c r="G32" s="77">
        <v>0</v>
      </c>
      <c r="H32" s="77">
        <v>0</v>
      </c>
      <c r="I32" s="77">
        <v>1148</v>
      </c>
      <c r="J32" s="77">
        <v>0</v>
      </c>
      <c r="K32" s="77">
        <v>175013</v>
      </c>
      <c r="L32" s="77">
        <v>0</v>
      </c>
      <c r="M32" s="94">
        <v>175013</v>
      </c>
    </row>
    <row r="33" spans="1:13">
      <c r="A33" s="45" t="s">
        <v>363</v>
      </c>
      <c r="B33" s="77">
        <v>0</v>
      </c>
      <c r="C33" s="77">
        <v>0</v>
      </c>
      <c r="D33" s="77">
        <v>173865</v>
      </c>
      <c r="E33" s="77">
        <v>0</v>
      </c>
      <c r="F33" s="77">
        <v>0</v>
      </c>
      <c r="G33" s="77">
        <v>0</v>
      </c>
      <c r="H33" s="77">
        <v>0</v>
      </c>
      <c r="I33" s="77">
        <v>1148</v>
      </c>
      <c r="J33" s="77">
        <v>0</v>
      </c>
      <c r="K33" s="77">
        <v>175013</v>
      </c>
      <c r="L33" s="77">
        <v>0</v>
      </c>
      <c r="M33" s="94">
        <v>175013</v>
      </c>
    </row>
    <row r="34" spans="1:13" ht="17.25" thickBot="1">
      <c r="A34" s="75" t="s">
        <v>361</v>
      </c>
      <c r="B34" s="74">
        <v>836722137</v>
      </c>
      <c r="C34" s="74">
        <v>0</v>
      </c>
      <c r="D34" s="74">
        <v>7172785</v>
      </c>
      <c r="E34" s="74">
        <v>0</v>
      </c>
      <c r="F34" s="74">
        <v>116145122</v>
      </c>
      <c r="G34" s="74">
        <v>60163635</v>
      </c>
      <c r="H34" s="74">
        <v>0</v>
      </c>
      <c r="I34" s="74">
        <v>89755458</v>
      </c>
      <c r="J34" s="74">
        <v>0</v>
      </c>
      <c r="K34" s="74">
        <v>1109959137</v>
      </c>
      <c r="L34" s="74">
        <v>169172875</v>
      </c>
      <c r="M34" s="130">
        <v>1279132012</v>
      </c>
    </row>
    <row r="35" spans="1:13">
      <c r="A35" s="157" t="s">
        <v>668</v>
      </c>
      <c r="B35" s="157"/>
      <c r="C35" s="157"/>
      <c r="D35" s="157"/>
      <c r="E35" s="157"/>
      <c r="F35" s="157"/>
    </row>
  </sheetData>
  <mergeCells count="29">
    <mergeCell ref="I5:I6"/>
    <mergeCell ref="A21:A23"/>
    <mergeCell ref="B21:M21"/>
    <mergeCell ref="B22:B23"/>
    <mergeCell ref="C22:C23"/>
    <mergeCell ref="D22:D23"/>
    <mergeCell ref="E22:E23"/>
    <mergeCell ref="F22:F23"/>
    <mergeCell ref="G22:G23"/>
    <mergeCell ref="H22:H23"/>
    <mergeCell ref="I22:I23"/>
    <mergeCell ref="J22:J23"/>
    <mergeCell ref="K22:K23"/>
    <mergeCell ref="L22:L23"/>
    <mergeCell ref="M22:M23"/>
    <mergeCell ref="A35:F35"/>
    <mergeCell ref="J5:J6"/>
    <mergeCell ref="K5:K6"/>
    <mergeCell ref="L5:L6"/>
    <mergeCell ref="M5:M6"/>
    <mergeCell ref="A4:A6"/>
    <mergeCell ref="B4:M4"/>
    <mergeCell ref="B5:B6"/>
    <mergeCell ref="C5:C6"/>
    <mergeCell ref="D5:D6"/>
    <mergeCell ref="E5:E6"/>
    <mergeCell ref="F5:F6"/>
    <mergeCell ref="G5:G6"/>
    <mergeCell ref="H5:H6"/>
  </mergeCells>
  <phoneticPr fontId="2" type="noConversion"/>
  <pageMargins left="0.75" right="0.75" top="1" bottom="1" header="0.5" footer="0.5"/>
  <pageSetup paperSize="9" scale="75" orientation="portrait" horizontalDpi="180" verticalDpi="18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10"/>
  <sheetViews>
    <sheetView workbookViewId="0">
      <selection activeCell="E17" sqref="E17"/>
    </sheetView>
  </sheetViews>
  <sheetFormatPr defaultRowHeight="16.5"/>
  <cols>
    <col min="1" max="1" width="14.5" style="98" customWidth="1"/>
    <col min="2" max="2" width="9.625" style="98" customWidth="1"/>
    <col min="3" max="3" width="15.625" style="98" customWidth="1"/>
    <col min="4" max="4" width="9.625" style="98" customWidth="1"/>
    <col min="5" max="5" width="15.625" style="98" customWidth="1"/>
    <col min="6" max="6" width="9.625" style="98" customWidth="1"/>
    <col min="7" max="7" width="8.625" style="98" customWidth="1"/>
    <col min="8" max="8" width="15.625" style="98" customWidth="1"/>
    <col min="9" max="9" width="8.625" style="98" customWidth="1"/>
    <col min="10" max="10" width="24.125" style="98" customWidth="1"/>
    <col min="11" max="256" width="9" style="86"/>
    <col min="257" max="257" width="14.5" style="86" customWidth="1"/>
    <col min="258" max="258" width="9.625" style="86" customWidth="1"/>
    <col min="259" max="259" width="15.625" style="86" customWidth="1"/>
    <col min="260" max="260" width="9.625" style="86" customWidth="1"/>
    <col min="261" max="261" width="15.625" style="86" customWidth="1"/>
    <col min="262" max="262" width="9.625" style="86" customWidth="1"/>
    <col min="263" max="263" width="8.625" style="86" customWidth="1"/>
    <col min="264" max="264" width="15.625" style="86" customWidth="1"/>
    <col min="265" max="265" width="8.625" style="86" customWidth="1"/>
    <col min="266" max="266" width="24.125" style="86" customWidth="1"/>
    <col min="267" max="512" width="9" style="86"/>
    <col min="513" max="513" width="14.5" style="86" customWidth="1"/>
    <col min="514" max="514" width="9.625" style="86" customWidth="1"/>
    <col min="515" max="515" width="15.625" style="86" customWidth="1"/>
    <col min="516" max="516" width="9.625" style="86" customWidth="1"/>
    <col min="517" max="517" width="15.625" style="86" customWidth="1"/>
    <col min="518" max="518" width="9.625" style="86" customWidth="1"/>
    <col min="519" max="519" width="8.625" style="86" customWidth="1"/>
    <col min="520" max="520" width="15.625" style="86" customWidth="1"/>
    <col min="521" max="521" width="8.625" style="86" customWidth="1"/>
    <col min="522" max="522" width="24.125" style="86" customWidth="1"/>
    <col min="523" max="768" width="9" style="86"/>
    <col min="769" max="769" width="14.5" style="86" customWidth="1"/>
    <col min="770" max="770" width="9.625" style="86" customWidth="1"/>
    <col min="771" max="771" width="15.625" style="86" customWidth="1"/>
    <col min="772" max="772" width="9.625" style="86" customWidth="1"/>
    <col min="773" max="773" width="15.625" style="86" customWidth="1"/>
    <col min="774" max="774" width="9.625" style="86" customWidth="1"/>
    <col min="775" max="775" width="8.625" style="86" customWidth="1"/>
    <col min="776" max="776" width="15.625" style="86" customWidth="1"/>
    <col min="777" max="777" width="8.625" style="86" customWidth="1"/>
    <col min="778" max="778" width="24.125" style="86" customWidth="1"/>
    <col min="779" max="1024" width="9" style="86"/>
    <col min="1025" max="1025" width="14.5" style="86" customWidth="1"/>
    <col min="1026" max="1026" width="9.625" style="86" customWidth="1"/>
    <col min="1027" max="1027" width="15.625" style="86" customWidth="1"/>
    <col min="1028" max="1028" width="9.625" style="86" customWidth="1"/>
    <col min="1029" max="1029" width="15.625" style="86" customWidth="1"/>
    <col min="1030" max="1030" width="9.625" style="86" customWidth="1"/>
    <col min="1031" max="1031" width="8.625" style="86" customWidth="1"/>
    <col min="1032" max="1032" width="15.625" style="86" customWidth="1"/>
    <col min="1033" max="1033" width="8.625" style="86" customWidth="1"/>
    <col min="1034" max="1034" width="24.125" style="86" customWidth="1"/>
    <col min="1035" max="1280" width="9" style="86"/>
    <col min="1281" max="1281" width="14.5" style="86" customWidth="1"/>
    <col min="1282" max="1282" width="9.625" style="86" customWidth="1"/>
    <col min="1283" max="1283" width="15.625" style="86" customWidth="1"/>
    <col min="1284" max="1284" width="9.625" style="86" customWidth="1"/>
    <col min="1285" max="1285" width="15.625" style="86" customWidth="1"/>
    <col min="1286" max="1286" width="9.625" style="86" customWidth="1"/>
    <col min="1287" max="1287" width="8.625" style="86" customWidth="1"/>
    <col min="1288" max="1288" width="15.625" style="86" customWidth="1"/>
    <col min="1289" max="1289" width="8.625" style="86" customWidth="1"/>
    <col min="1290" max="1290" width="24.125" style="86" customWidth="1"/>
    <col min="1291" max="1536" width="9" style="86"/>
    <col min="1537" max="1537" width="14.5" style="86" customWidth="1"/>
    <col min="1538" max="1538" width="9.625" style="86" customWidth="1"/>
    <col min="1539" max="1539" width="15.625" style="86" customWidth="1"/>
    <col min="1540" max="1540" width="9.625" style="86" customWidth="1"/>
    <col min="1541" max="1541" width="15.625" style="86" customWidth="1"/>
    <col min="1542" max="1542" width="9.625" style="86" customWidth="1"/>
    <col min="1543" max="1543" width="8.625" style="86" customWidth="1"/>
    <col min="1544" max="1544" width="15.625" style="86" customWidth="1"/>
    <col min="1545" max="1545" width="8.625" style="86" customWidth="1"/>
    <col min="1546" max="1546" width="24.125" style="86" customWidth="1"/>
    <col min="1547" max="1792" width="9" style="86"/>
    <col min="1793" max="1793" width="14.5" style="86" customWidth="1"/>
    <col min="1794" max="1794" width="9.625" style="86" customWidth="1"/>
    <col min="1795" max="1795" width="15.625" style="86" customWidth="1"/>
    <col min="1796" max="1796" width="9.625" style="86" customWidth="1"/>
    <col min="1797" max="1797" width="15.625" style="86" customWidth="1"/>
    <col min="1798" max="1798" width="9.625" style="86" customWidth="1"/>
    <col min="1799" max="1799" width="8.625" style="86" customWidth="1"/>
    <col min="1800" max="1800" width="15.625" style="86" customWidth="1"/>
    <col min="1801" max="1801" width="8.625" style="86" customWidth="1"/>
    <col min="1802" max="1802" width="24.125" style="86" customWidth="1"/>
    <col min="1803" max="2048" width="9" style="86"/>
    <col min="2049" max="2049" width="14.5" style="86" customWidth="1"/>
    <col min="2050" max="2050" width="9.625" style="86" customWidth="1"/>
    <col min="2051" max="2051" width="15.625" style="86" customWidth="1"/>
    <col min="2052" max="2052" width="9.625" style="86" customWidth="1"/>
    <col min="2053" max="2053" width="15.625" style="86" customWidth="1"/>
    <col min="2054" max="2054" width="9.625" style="86" customWidth="1"/>
    <col min="2055" max="2055" width="8.625" style="86" customWidth="1"/>
    <col min="2056" max="2056" width="15.625" style="86" customWidth="1"/>
    <col min="2057" max="2057" width="8.625" style="86" customWidth="1"/>
    <col min="2058" max="2058" width="24.125" style="86" customWidth="1"/>
    <col min="2059" max="2304" width="9" style="86"/>
    <col min="2305" max="2305" width="14.5" style="86" customWidth="1"/>
    <col min="2306" max="2306" width="9.625" style="86" customWidth="1"/>
    <col min="2307" max="2307" width="15.625" style="86" customWidth="1"/>
    <col min="2308" max="2308" width="9.625" style="86" customWidth="1"/>
    <col min="2309" max="2309" width="15.625" style="86" customWidth="1"/>
    <col min="2310" max="2310" width="9.625" style="86" customWidth="1"/>
    <col min="2311" max="2311" width="8.625" style="86" customWidth="1"/>
    <col min="2312" max="2312" width="15.625" style="86" customWidth="1"/>
    <col min="2313" max="2313" width="8.625" style="86" customWidth="1"/>
    <col min="2314" max="2314" width="24.125" style="86" customWidth="1"/>
    <col min="2315" max="2560" width="9" style="86"/>
    <col min="2561" max="2561" width="14.5" style="86" customWidth="1"/>
    <col min="2562" max="2562" width="9.625" style="86" customWidth="1"/>
    <col min="2563" max="2563" width="15.625" style="86" customWidth="1"/>
    <col min="2564" max="2564" width="9.625" style="86" customWidth="1"/>
    <col min="2565" max="2565" width="15.625" style="86" customWidth="1"/>
    <col min="2566" max="2566" width="9.625" style="86" customWidth="1"/>
    <col min="2567" max="2567" width="8.625" style="86" customWidth="1"/>
    <col min="2568" max="2568" width="15.625" style="86" customWidth="1"/>
    <col min="2569" max="2569" width="8.625" style="86" customWidth="1"/>
    <col min="2570" max="2570" width="24.125" style="86" customWidth="1"/>
    <col min="2571" max="2816" width="9" style="86"/>
    <col min="2817" max="2817" width="14.5" style="86" customWidth="1"/>
    <col min="2818" max="2818" width="9.625" style="86" customWidth="1"/>
    <col min="2819" max="2819" width="15.625" style="86" customWidth="1"/>
    <col min="2820" max="2820" width="9.625" style="86" customWidth="1"/>
    <col min="2821" max="2821" width="15.625" style="86" customWidth="1"/>
    <col min="2822" max="2822" width="9.625" style="86" customWidth="1"/>
    <col min="2823" max="2823" width="8.625" style="86" customWidth="1"/>
    <col min="2824" max="2824" width="15.625" style="86" customWidth="1"/>
    <col min="2825" max="2825" width="8.625" style="86" customWidth="1"/>
    <col min="2826" max="2826" width="24.125" style="86" customWidth="1"/>
    <col min="2827" max="3072" width="9" style="86"/>
    <col min="3073" max="3073" width="14.5" style="86" customWidth="1"/>
    <col min="3074" max="3074" width="9.625" style="86" customWidth="1"/>
    <col min="3075" max="3075" width="15.625" style="86" customWidth="1"/>
    <col min="3076" max="3076" width="9.625" style="86" customWidth="1"/>
    <col min="3077" max="3077" width="15.625" style="86" customWidth="1"/>
    <col min="3078" max="3078" width="9.625" style="86" customWidth="1"/>
    <col min="3079" max="3079" width="8.625" style="86" customWidth="1"/>
    <col min="3080" max="3080" width="15.625" style="86" customWidth="1"/>
    <col min="3081" max="3081" width="8.625" style="86" customWidth="1"/>
    <col min="3082" max="3082" width="24.125" style="86" customWidth="1"/>
    <col min="3083" max="3328" width="9" style="86"/>
    <col min="3329" max="3329" width="14.5" style="86" customWidth="1"/>
    <col min="3330" max="3330" width="9.625" style="86" customWidth="1"/>
    <col min="3331" max="3331" width="15.625" style="86" customWidth="1"/>
    <col min="3332" max="3332" width="9.625" style="86" customWidth="1"/>
    <col min="3333" max="3333" width="15.625" style="86" customWidth="1"/>
    <col min="3334" max="3334" width="9.625" style="86" customWidth="1"/>
    <col min="3335" max="3335" width="8.625" style="86" customWidth="1"/>
    <col min="3336" max="3336" width="15.625" style="86" customWidth="1"/>
    <col min="3337" max="3337" width="8.625" style="86" customWidth="1"/>
    <col min="3338" max="3338" width="24.125" style="86" customWidth="1"/>
    <col min="3339" max="3584" width="9" style="86"/>
    <col min="3585" max="3585" width="14.5" style="86" customWidth="1"/>
    <col min="3586" max="3586" width="9.625" style="86" customWidth="1"/>
    <col min="3587" max="3587" width="15.625" style="86" customWidth="1"/>
    <col min="3588" max="3588" width="9.625" style="86" customWidth="1"/>
    <col min="3589" max="3589" width="15.625" style="86" customWidth="1"/>
    <col min="3590" max="3590" width="9.625" style="86" customWidth="1"/>
    <col min="3591" max="3591" width="8.625" style="86" customWidth="1"/>
    <col min="3592" max="3592" width="15.625" style="86" customWidth="1"/>
    <col min="3593" max="3593" width="8.625" style="86" customWidth="1"/>
    <col min="3594" max="3594" width="24.125" style="86" customWidth="1"/>
    <col min="3595" max="3840" width="9" style="86"/>
    <col min="3841" max="3841" width="14.5" style="86" customWidth="1"/>
    <col min="3842" max="3842" width="9.625" style="86" customWidth="1"/>
    <col min="3843" max="3843" width="15.625" style="86" customWidth="1"/>
    <col min="3844" max="3844" width="9.625" style="86" customWidth="1"/>
    <col min="3845" max="3845" width="15.625" style="86" customWidth="1"/>
    <col min="3846" max="3846" width="9.625" style="86" customWidth="1"/>
    <col min="3847" max="3847" width="8.625" style="86" customWidth="1"/>
    <col min="3848" max="3848" width="15.625" style="86" customWidth="1"/>
    <col min="3849" max="3849" width="8.625" style="86" customWidth="1"/>
    <col min="3850" max="3850" width="24.125" style="86" customWidth="1"/>
    <col min="3851" max="4096" width="9" style="86"/>
    <col min="4097" max="4097" width="14.5" style="86" customWidth="1"/>
    <col min="4098" max="4098" width="9.625" style="86" customWidth="1"/>
    <col min="4099" max="4099" width="15.625" style="86" customWidth="1"/>
    <col min="4100" max="4100" width="9.625" style="86" customWidth="1"/>
    <col min="4101" max="4101" width="15.625" style="86" customWidth="1"/>
    <col min="4102" max="4102" width="9.625" style="86" customWidth="1"/>
    <col min="4103" max="4103" width="8.625" style="86" customWidth="1"/>
    <col min="4104" max="4104" width="15.625" style="86" customWidth="1"/>
    <col min="4105" max="4105" width="8.625" style="86" customWidth="1"/>
    <col min="4106" max="4106" width="24.125" style="86" customWidth="1"/>
    <col min="4107" max="4352" width="9" style="86"/>
    <col min="4353" max="4353" width="14.5" style="86" customWidth="1"/>
    <col min="4354" max="4354" width="9.625" style="86" customWidth="1"/>
    <col min="4355" max="4355" width="15.625" style="86" customWidth="1"/>
    <col min="4356" max="4356" width="9.625" style="86" customWidth="1"/>
    <col min="4357" max="4357" width="15.625" style="86" customWidth="1"/>
    <col min="4358" max="4358" width="9.625" style="86" customWidth="1"/>
    <col min="4359" max="4359" width="8.625" style="86" customWidth="1"/>
    <col min="4360" max="4360" width="15.625" style="86" customWidth="1"/>
    <col min="4361" max="4361" width="8.625" style="86" customWidth="1"/>
    <col min="4362" max="4362" width="24.125" style="86" customWidth="1"/>
    <col min="4363" max="4608" width="9" style="86"/>
    <col min="4609" max="4609" width="14.5" style="86" customWidth="1"/>
    <col min="4610" max="4610" width="9.625" style="86" customWidth="1"/>
    <col min="4611" max="4611" width="15.625" style="86" customWidth="1"/>
    <col min="4612" max="4612" width="9.625" style="86" customWidth="1"/>
    <col min="4613" max="4613" width="15.625" style="86" customWidth="1"/>
    <col min="4614" max="4614" width="9.625" style="86" customWidth="1"/>
    <col min="4615" max="4615" width="8.625" style="86" customWidth="1"/>
    <col min="4616" max="4616" width="15.625" style="86" customWidth="1"/>
    <col min="4617" max="4617" width="8.625" style="86" customWidth="1"/>
    <col min="4618" max="4618" width="24.125" style="86" customWidth="1"/>
    <col min="4619" max="4864" width="9" style="86"/>
    <col min="4865" max="4865" width="14.5" style="86" customWidth="1"/>
    <col min="4866" max="4866" width="9.625" style="86" customWidth="1"/>
    <col min="4867" max="4867" width="15.625" style="86" customWidth="1"/>
    <col min="4868" max="4868" width="9.625" style="86" customWidth="1"/>
    <col min="4869" max="4869" width="15.625" style="86" customWidth="1"/>
    <col min="4870" max="4870" width="9.625" style="86" customWidth="1"/>
    <col min="4871" max="4871" width="8.625" style="86" customWidth="1"/>
    <col min="4872" max="4872" width="15.625" style="86" customWidth="1"/>
    <col min="4873" max="4873" width="8.625" style="86" customWidth="1"/>
    <col min="4874" max="4874" width="24.125" style="86" customWidth="1"/>
    <col min="4875" max="5120" width="9" style="86"/>
    <col min="5121" max="5121" width="14.5" style="86" customWidth="1"/>
    <col min="5122" max="5122" width="9.625" style="86" customWidth="1"/>
    <col min="5123" max="5123" width="15.625" style="86" customWidth="1"/>
    <col min="5124" max="5124" width="9.625" style="86" customWidth="1"/>
    <col min="5125" max="5125" width="15.625" style="86" customWidth="1"/>
    <col min="5126" max="5126" width="9.625" style="86" customWidth="1"/>
    <col min="5127" max="5127" width="8.625" style="86" customWidth="1"/>
    <col min="5128" max="5128" width="15.625" style="86" customWidth="1"/>
    <col min="5129" max="5129" width="8.625" style="86" customWidth="1"/>
    <col min="5130" max="5130" width="24.125" style="86" customWidth="1"/>
    <col min="5131" max="5376" width="9" style="86"/>
    <col min="5377" max="5377" width="14.5" style="86" customWidth="1"/>
    <col min="5378" max="5378" width="9.625" style="86" customWidth="1"/>
    <col min="5379" max="5379" width="15.625" style="86" customWidth="1"/>
    <col min="5380" max="5380" width="9.625" style="86" customWidth="1"/>
    <col min="5381" max="5381" width="15.625" style="86" customWidth="1"/>
    <col min="5382" max="5382" width="9.625" style="86" customWidth="1"/>
    <col min="5383" max="5383" width="8.625" style="86" customWidth="1"/>
    <col min="5384" max="5384" width="15.625" style="86" customWidth="1"/>
    <col min="5385" max="5385" width="8.625" style="86" customWidth="1"/>
    <col min="5386" max="5386" width="24.125" style="86" customWidth="1"/>
    <col min="5387" max="5632" width="9" style="86"/>
    <col min="5633" max="5633" width="14.5" style="86" customWidth="1"/>
    <col min="5634" max="5634" width="9.625" style="86" customWidth="1"/>
    <col min="5635" max="5635" width="15.625" style="86" customWidth="1"/>
    <col min="5636" max="5636" width="9.625" style="86" customWidth="1"/>
    <col min="5637" max="5637" width="15.625" style="86" customWidth="1"/>
    <col min="5638" max="5638" width="9.625" style="86" customWidth="1"/>
    <col min="5639" max="5639" width="8.625" style="86" customWidth="1"/>
    <col min="5640" max="5640" width="15.625" style="86" customWidth="1"/>
    <col min="5641" max="5641" width="8.625" style="86" customWidth="1"/>
    <col min="5642" max="5642" width="24.125" style="86" customWidth="1"/>
    <col min="5643" max="5888" width="9" style="86"/>
    <col min="5889" max="5889" width="14.5" style="86" customWidth="1"/>
    <col min="5890" max="5890" width="9.625" style="86" customWidth="1"/>
    <col min="5891" max="5891" width="15.625" style="86" customWidth="1"/>
    <col min="5892" max="5892" width="9.625" style="86" customWidth="1"/>
    <col min="5893" max="5893" width="15.625" style="86" customWidth="1"/>
    <col min="5894" max="5894" width="9.625" style="86" customWidth="1"/>
    <col min="5895" max="5895" width="8.625" style="86" customWidth="1"/>
    <col min="5896" max="5896" width="15.625" style="86" customWidth="1"/>
    <col min="5897" max="5897" width="8.625" style="86" customWidth="1"/>
    <col min="5898" max="5898" width="24.125" style="86" customWidth="1"/>
    <col min="5899" max="6144" width="9" style="86"/>
    <col min="6145" max="6145" width="14.5" style="86" customWidth="1"/>
    <col min="6146" max="6146" width="9.625" style="86" customWidth="1"/>
    <col min="6147" max="6147" width="15.625" style="86" customWidth="1"/>
    <col min="6148" max="6148" width="9.625" style="86" customWidth="1"/>
    <col min="6149" max="6149" width="15.625" style="86" customWidth="1"/>
    <col min="6150" max="6150" width="9.625" style="86" customWidth="1"/>
    <col min="6151" max="6151" width="8.625" style="86" customWidth="1"/>
    <col min="6152" max="6152" width="15.625" style="86" customWidth="1"/>
    <col min="6153" max="6153" width="8.625" style="86" customWidth="1"/>
    <col min="6154" max="6154" width="24.125" style="86" customWidth="1"/>
    <col min="6155" max="6400" width="9" style="86"/>
    <col min="6401" max="6401" width="14.5" style="86" customWidth="1"/>
    <col min="6402" max="6402" width="9.625" style="86" customWidth="1"/>
    <col min="6403" max="6403" width="15.625" style="86" customWidth="1"/>
    <col min="6404" max="6404" width="9.625" style="86" customWidth="1"/>
    <col min="6405" max="6405" width="15.625" style="86" customWidth="1"/>
    <col min="6406" max="6406" width="9.625" style="86" customWidth="1"/>
    <col min="6407" max="6407" width="8.625" style="86" customWidth="1"/>
    <col min="6408" max="6408" width="15.625" style="86" customWidth="1"/>
    <col min="6409" max="6409" width="8.625" style="86" customWidth="1"/>
    <col min="6410" max="6410" width="24.125" style="86" customWidth="1"/>
    <col min="6411" max="6656" width="9" style="86"/>
    <col min="6657" max="6657" width="14.5" style="86" customWidth="1"/>
    <col min="6658" max="6658" width="9.625" style="86" customWidth="1"/>
    <col min="6659" max="6659" width="15.625" style="86" customWidth="1"/>
    <col min="6660" max="6660" width="9.625" style="86" customWidth="1"/>
    <col min="6661" max="6661" width="15.625" style="86" customWidth="1"/>
    <col min="6662" max="6662" width="9.625" style="86" customWidth="1"/>
    <col min="6663" max="6663" width="8.625" style="86" customWidth="1"/>
    <col min="6664" max="6664" width="15.625" style="86" customWidth="1"/>
    <col min="6665" max="6665" width="8.625" style="86" customWidth="1"/>
    <col min="6666" max="6666" width="24.125" style="86" customWidth="1"/>
    <col min="6667" max="6912" width="9" style="86"/>
    <col min="6913" max="6913" width="14.5" style="86" customWidth="1"/>
    <col min="6914" max="6914" width="9.625" style="86" customWidth="1"/>
    <col min="6915" max="6915" width="15.625" style="86" customWidth="1"/>
    <col min="6916" max="6916" width="9.625" style="86" customWidth="1"/>
    <col min="6917" max="6917" width="15.625" style="86" customWidth="1"/>
    <col min="6918" max="6918" width="9.625" style="86" customWidth="1"/>
    <col min="6919" max="6919" width="8.625" style="86" customWidth="1"/>
    <col min="6920" max="6920" width="15.625" style="86" customWidth="1"/>
    <col min="6921" max="6921" width="8.625" style="86" customWidth="1"/>
    <col min="6922" max="6922" width="24.125" style="86" customWidth="1"/>
    <col min="6923" max="7168" width="9" style="86"/>
    <col min="7169" max="7169" width="14.5" style="86" customWidth="1"/>
    <col min="7170" max="7170" width="9.625" style="86" customWidth="1"/>
    <col min="7171" max="7171" width="15.625" style="86" customWidth="1"/>
    <col min="7172" max="7172" width="9.625" style="86" customWidth="1"/>
    <col min="7173" max="7173" width="15.625" style="86" customWidth="1"/>
    <col min="7174" max="7174" width="9.625" style="86" customWidth="1"/>
    <col min="7175" max="7175" width="8.625" style="86" customWidth="1"/>
    <col min="7176" max="7176" width="15.625" style="86" customWidth="1"/>
    <col min="7177" max="7177" width="8.625" style="86" customWidth="1"/>
    <col min="7178" max="7178" width="24.125" style="86" customWidth="1"/>
    <col min="7179" max="7424" width="9" style="86"/>
    <col min="7425" max="7425" width="14.5" style="86" customWidth="1"/>
    <col min="7426" max="7426" width="9.625" style="86" customWidth="1"/>
    <col min="7427" max="7427" width="15.625" style="86" customWidth="1"/>
    <col min="7428" max="7428" width="9.625" style="86" customWidth="1"/>
    <col min="7429" max="7429" width="15.625" style="86" customWidth="1"/>
    <col min="7430" max="7430" width="9.625" style="86" customWidth="1"/>
    <col min="7431" max="7431" width="8.625" style="86" customWidth="1"/>
    <col min="7432" max="7432" width="15.625" style="86" customWidth="1"/>
    <col min="7433" max="7433" width="8.625" style="86" customWidth="1"/>
    <col min="7434" max="7434" width="24.125" style="86" customWidth="1"/>
    <col min="7435" max="7680" width="9" style="86"/>
    <col min="7681" max="7681" width="14.5" style="86" customWidth="1"/>
    <col min="7682" max="7682" width="9.625" style="86" customWidth="1"/>
    <col min="7683" max="7683" width="15.625" style="86" customWidth="1"/>
    <col min="7684" max="7684" width="9.625" style="86" customWidth="1"/>
    <col min="7685" max="7685" width="15.625" style="86" customWidth="1"/>
    <col min="7686" max="7686" width="9.625" style="86" customWidth="1"/>
    <col min="7687" max="7687" width="8.625" style="86" customWidth="1"/>
    <col min="7688" max="7688" width="15.625" style="86" customWidth="1"/>
    <col min="7689" max="7689" width="8.625" style="86" customWidth="1"/>
    <col min="7690" max="7690" width="24.125" style="86" customWidth="1"/>
    <col min="7691" max="7936" width="9" style="86"/>
    <col min="7937" max="7937" width="14.5" style="86" customWidth="1"/>
    <col min="7938" max="7938" width="9.625" style="86" customWidth="1"/>
    <col min="7939" max="7939" width="15.625" style="86" customWidth="1"/>
    <col min="7940" max="7940" width="9.625" style="86" customWidth="1"/>
    <col min="7941" max="7941" width="15.625" style="86" customWidth="1"/>
    <col min="7942" max="7942" width="9.625" style="86" customWidth="1"/>
    <col min="7943" max="7943" width="8.625" style="86" customWidth="1"/>
    <col min="7944" max="7944" width="15.625" style="86" customWidth="1"/>
    <col min="7945" max="7945" width="8.625" style="86" customWidth="1"/>
    <col min="7946" max="7946" width="24.125" style="86" customWidth="1"/>
    <col min="7947" max="8192" width="9" style="86"/>
    <col min="8193" max="8193" width="14.5" style="86" customWidth="1"/>
    <col min="8194" max="8194" width="9.625" style="86" customWidth="1"/>
    <col min="8195" max="8195" width="15.625" style="86" customWidth="1"/>
    <col min="8196" max="8196" width="9.625" style="86" customWidth="1"/>
    <col min="8197" max="8197" width="15.625" style="86" customWidth="1"/>
    <col min="8198" max="8198" width="9.625" style="86" customWidth="1"/>
    <col min="8199" max="8199" width="8.625" style="86" customWidth="1"/>
    <col min="8200" max="8200" width="15.625" style="86" customWidth="1"/>
    <col min="8201" max="8201" width="8.625" style="86" customWidth="1"/>
    <col min="8202" max="8202" width="24.125" style="86" customWidth="1"/>
    <col min="8203" max="8448" width="9" style="86"/>
    <col min="8449" max="8449" width="14.5" style="86" customWidth="1"/>
    <col min="8450" max="8450" width="9.625" style="86" customWidth="1"/>
    <col min="8451" max="8451" width="15.625" style="86" customWidth="1"/>
    <col min="8452" max="8452" width="9.625" style="86" customWidth="1"/>
    <col min="8453" max="8453" width="15.625" style="86" customWidth="1"/>
    <col min="8454" max="8454" width="9.625" style="86" customWidth="1"/>
    <col min="8455" max="8455" width="8.625" style="86" customWidth="1"/>
    <col min="8456" max="8456" width="15.625" style="86" customWidth="1"/>
    <col min="8457" max="8457" width="8.625" style="86" customWidth="1"/>
    <col min="8458" max="8458" width="24.125" style="86" customWidth="1"/>
    <col min="8459" max="8704" width="9" style="86"/>
    <col min="8705" max="8705" width="14.5" style="86" customWidth="1"/>
    <col min="8706" max="8706" width="9.625" style="86" customWidth="1"/>
    <col min="8707" max="8707" width="15.625" style="86" customWidth="1"/>
    <col min="8708" max="8708" width="9.625" style="86" customWidth="1"/>
    <col min="8709" max="8709" width="15.625" style="86" customWidth="1"/>
    <col min="8710" max="8710" width="9.625" style="86" customWidth="1"/>
    <col min="8711" max="8711" width="8.625" style="86" customWidth="1"/>
    <col min="8712" max="8712" width="15.625" style="86" customWidth="1"/>
    <col min="8713" max="8713" width="8.625" style="86" customWidth="1"/>
    <col min="8714" max="8714" width="24.125" style="86" customWidth="1"/>
    <col min="8715" max="8960" width="9" style="86"/>
    <col min="8961" max="8961" width="14.5" style="86" customWidth="1"/>
    <col min="8962" max="8962" width="9.625" style="86" customWidth="1"/>
    <col min="8963" max="8963" width="15.625" style="86" customWidth="1"/>
    <col min="8964" max="8964" width="9.625" style="86" customWidth="1"/>
    <col min="8965" max="8965" width="15.625" style="86" customWidth="1"/>
    <col min="8966" max="8966" width="9.625" style="86" customWidth="1"/>
    <col min="8967" max="8967" width="8.625" style="86" customWidth="1"/>
    <col min="8968" max="8968" width="15.625" style="86" customWidth="1"/>
    <col min="8969" max="8969" width="8.625" style="86" customWidth="1"/>
    <col min="8970" max="8970" width="24.125" style="86" customWidth="1"/>
    <col min="8971" max="9216" width="9" style="86"/>
    <col min="9217" max="9217" width="14.5" style="86" customWidth="1"/>
    <col min="9218" max="9218" width="9.625" style="86" customWidth="1"/>
    <col min="9219" max="9219" width="15.625" style="86" customWidth="1"/>
    <col min="9220" max="9220" width="9.625" style="86" customWidth="1"/>
    <col min="9221" max="9221" width="15.625" style="86" customWidth="1"/>
    <col min="9222" max="9222" width="9.625" style="86" customWidth="1"/>
    <col min="9223" max="9223" width="8.625" style="86" customWidth="1"/>
    <col min="9224" max="9224" width="15.625" style="86" customWidth="1"/>
    <col min="9225" max="9225" width="8.625" style="86" customWidth="1"/>
    <col min="9226" max="9226" width="24.125" style="86" customWidth="1"/>
    <col min="9227" max="9472" width="9" style="86"/>
    <col min="9473" max="9473" width="14.5" style="86" customWidth="1"/>
    <col min="9474" max="9474" width="9.625" style="86" customWidth="1"/>
    <col min="9475" max="9475" width="15.625" style="86" customWidth="1"/>
    <col min="9476" max="9476" width="9.625" style="86" customWidth="1"/>
    <col min="9477" max="9477" width="15.625" style="86" customWidth="1"/>
    <col min="9478" max="9478" width="9.625" style="86" customWidth="1"/>
    <col min="9479" max="9479" width="8.625" style="86" customWidth="1"/>
    <col min="9480" max="9480" width="15.625" style="86" customWidth="1"/>
    <col min="9481" max="9481" width="8.625" style="86" customWidth="1"/>
    <col min="9482" max="9482" width="24.125" style="86" customWidth="1"/>
    <col min="9483" max="9728" width="9" style="86"/>
    <col min="9729" max="9729" width="14.5" style="86" customWidth="1"/>
    <col min="9730" max="9730" width="9.625" style="86" customWidth="1"/>
    <col min="9731" max="9731" width="15.625" style="86" customWidth="1"/>
    <col min="9732" max="9732" width="9.625" style="86" customWidth="1"/>
    <col min="9733" max="9733" width="15.625" style="86" customWidth="1"/>
    <col min="9734" max="9734" width="9.625" style="86" customWidth="1"/>
    <col min="9735" max="9735" width="8.625" style="86" customWidth="1"/>
    <col min="9736" max="9736" width="15.625" style="86" customWidth="1"/>
    <col min="9737" max="9737" width="8.625" style="86" customWidth="1"/>
    <col min="9738" max="9738" width="24.125" style="86" customWidth="1"/>
    <col min="9739" max="9984" width="9" style="86"/>
    <col min="9985" max="9985" width="14.5" style="86" customWidth="1"/>
    <col min="9986" max="9986" width="9.625" style="86" customWidth="1"/>
    <col min="9987" max="9987" width="15.625" style="86" customWidth="1"/>
    <col min="9988" max="9988" width="9.625" style="86" customWidth="1"/>
    <col min="9989" max="9989" width="15.625" style="86" customWidth="1"/>
    <col min="9990" max="9990" width="9.625" style="86" customWidth="1"/>
    <col min="9991" max="9991" width="8.625" style="86" customWidth="1"/>
    <col min="9992" max="9992" width="15.625" style="86" customWidth="1"/>
    <col min="9993" max="9993" width="8.625" style="86" customWidth="1"/>
    <col min="9994" max="9994" width="24.125" style="86" customWidth="1"/>
    <col min="9995" max="10240" width="9" style="86"/>
    <col min="10241" max="10241" width="14.5" style="86" customWidth="1"/>
    <col min="10242" max="10242" width="9.625" style="86" customWidth="1"/>
    <col min="10243" max="10243" width="15.625" style="86" customWidth="1"/>
    <col min="10244" max="10244" width="9.625" style="86" customWidth="1"/>
    <col min="10245" max="10245" width="15.625" style="86" customWidth="1"/>
    <col min="10246" max="10246" width="9.625" style="86" customWidth="1"/>
    <col min="10247" max="10247" width="8.625" style="86" customWidth="1"/>
    <col min="10248" max="10248" width="15.625" style="86" customWidth="1"/>
    <col min="10249" max="10249" width="8.625" style="86" customWidth="1"/>
    <col min="10250" max="10250" width="24.125" style="86" customWidth="1"/>
    <col min="10251" max="10496" width="9" style="86"/>
    <col min="10497" max="10497" width="14.5" style="86" customWidth="1"/>
    <col min="10498" max="10498" width="9.625" style="86" customWidth="1"/>
    <col min="10499" max="10499" width="15.625" style="86" customWidth="1"/>
    <col min="10500" max="10500" width="9.625" style="86" customWidth="1"/>
    <col min="10501" max="10501" width="15.625" style="86" customWidth="1"/>
    <col min="10502" max="10502" width="9.625" style="86" customWidth="1"/>
    <col min="10503" max="10503" width="8.625" style="86" customWidth="1"/>
    <col min="10504" max="10504" width="15.625" style="86" customWidth="1"/>
    <col min="10505" max="10505" width="8.625" style="86" customWidth="1"/>
    <col min="10506" max="10506" width="24.125" style="86" customWidth="1"/>
    <col min="10507" max="10752" width="9" style="86"/>
    <col min="10753" max="10753" width="14.5" style="86" customWidth="1"/>
    <col min="10754" max="10754" width="9.625" style="86" customWidth="1"/>
    <col min="10755" max="10755" width="15.625" style="86" customWidth="1"/>
    <col min="10756" max="10756" width="9.625" style="86" customWidth="1"/>
    <col min="10757" max="10757" width="15.625" style="86" customWidth="1"/>
    <col min="10758" max="10758" width="9.625" style="86" customWidth="1"/>
    <col min="10759" max="10759" width="8.625" style="86" customWidth="1"/>
    <col min="10760" max="10760" width="15.625" style="86" customWidth="1"/>
    <col min="10761" max="10761" width="8.625" style="86" customWidth="1"/>
    <col min="10762" max="10762" width="24.125" style="86" customWidth="1"/>
    <col min="10763" max="11008" width="9" style="86"/>
    <col min="11009" max="11009" width="14.5" style="86" customWidth="1"/>
    <col min="11010" max="11010" width="9.625" style="86" customWidth="1"/>
    <col min="11011" max="11011" width="15.625" style="86" customWidth="1"/>
    <col min="11012" max="11012" width="9.625" style="86" customWidth="1"/>
    <col min="11013" max="11013" width="15.625" style="86" customWidth="1"/>
    <col min="11014" max="11014" width="9.625" style="86" customWidth="1"/>
    <col min="11015" max="11015" width="8.625" style="86" customWidth="1"/>
    <col min="11016" max="11016" width="15.625" style="86" customWidth="1"/>
    <col min="11017" max="11017" width="8.625" style="86" customWidth="1"/>
    <col min="11018" max="11018" width="24.125" style="86" customWidth="1"/>
    <col min="11019" max="11264" width="9" style="86"/>
    <col min="11265" max="11265" width="14.5" style="86" customWidth="1"/>
    <col min="11266" max="11266" width="9.625" style="86" customWidth="1"/>
    <col min="11267" max="11267" width="15.625" style="86" customWidth="1"/>
    <col min="11268" max="11268" width="9.625" style="86" customWidth="1"/>
    <col min="11269" max="11269" width="15.625" style="86" customWidth="1"/>
    <col min="11270" max="11270" width="9.625" style="86" customWidth="1"/>
    <col min="11271" max="11271" width="8.625" style="86" customWidth="1"/>
    <col min="11272" max="11272" width="15.625" style="86" customWidth="1"/>
    <col min="11273" max="11273" width="8.625" style="86" customWidth="1"/>
    <col min="11274" max="11274" width="24.125" style="86" customWidth="1"/>
    <col min="11275" max="11520" width="9" style="86"/>
    <col min="11521" max="11521" width="14.5" style="86" customWidth="1"/>
    <col min="11522" max="11522" width="9.625" style="86" customWidth="1"/>
    <col min="11523" max="11523" width="15.625" style="86" customWidth="1"/>
    <col min="11524" max="11524" width="9.625" style="86" customWidth="1"/>
    <col min="11525" max="11525" width="15.625" style="86" customWidth="1"/>
    <col min="11526" max="11526" width="9.625" style="86" customWidth="1"/>
    <col min="11527" max="11527" width="8.625" style="86" customWidth="1"/>
    <col min="11528" max="11528" width="15.625" style="86" customWidth="1"/>
    <col min="11529" max="11529" width="8.625" style="86" customWidth="1"/>
    <col min="11530" max="11530" width="24.125" style="86" customWidth="1"/>
    <col min="11531" max="11776" width="9" style="86"/>
    <col min="11777" max="11777" width="14.5" style="86" customWidth="1"/>
    <col min="11778" max="11778" width="9.625" style="86" customWidth="1"/>
    <col min="11779" max="11779" width="15.625" style="86" customWidth="1"/>
    <col min="11780" max="11780" width="9.625" style="86" customWidth="1"/>
    <col min="11781" max="11781" width="15.625" style="86" customWidth="1"/>
    <col min="11782" max="11782" width="9.625" style="86" customWidth="1"/>
    <col min="11783" max="11783" width="8.625" style="86" customWidth="1"/>
    <col min="11784" max="11784" width="15.625" style="86" customWidth="1"/>
    <col min="11785" max="11785" width="8.625" style="86" customWidth="1"/>
    <col min="11786" max="11786" width="24.125" style="86" customWidth="1"/>
    <col min="11787" max="12032" width="9" style="86"/>
    <col min="12033" max="12033" width="14.5" style="86" customWidth="1"/>
    <col min="12034" max="12034" width="9.625" style="86" customWidth="1"/>
    <col min="12035" max="12035" width="15.625" style="86" customWidth="1"/>
    <col min="12036" max="12036" width="9.625" style="86" customWidth="1"/>
    <col min="12037" max="12037" width="15.625" style="86" customWidth="1"/>
    <col min="12038" max="12038" width="9.625" style="86" customWidth="1"/>
    <col min="12039" max="12039" width="8.625" style="86" customWidth="1"/>
    <col min="12040" max="12040" width="15.625" style="86" customWidth="1"/>
    <col min="12041" max="12041" width="8.625" style="86" customWidth="1"/>
    <col min="12042" max="12042" width="24.125" style="86" customWidth="1"/>
    <col min="12043" max="12288" width="9" style="86"/>
    <col min="12289" max="12289" width="14.5" style="86" customWidth="1"/>
    <col min="12290" max="12290" width="9.625" style="86" customWidth="1"/>
    <col min="12291" max="12291" width="15.625" style="86" customWidth="1"/>
    <col min="12292" max="12292" width="9.625" style="86" customWidth="1"/>
    <col min="12293" max="12293" width="15.625" style="86" customWidth="1"/>
    <col min="12294" max="12294" width="9.625" style="86" customWidth="1"/>
    <col min="12295" max="12295" width="8.625" style="86" customWidth="1"/>
    <col min="12296" max="12296" width="15.625" style="86" customWidth="1"/>
    <col min="12297" max="12297" width="8.625" style="86" customWidth="1"/>
    <col min="12298" max="12298" width="24.125" style="86" customWidth="1"/>
    <col min="12299" max="12544" width="9" style="86"/>
    <col min="12545" max="12545" width="14.5" style="86" customWidth="1"/>
    <col min="12546" max="12546" width="9.625" style="86" customWidth="1"/>
    <col min="12547" max="12547" width="15.625" style="86" customWidth="1"/>
    <col min="12548" max="12548" width="9.625" style="86" customWidth="1"/>
    <col min="12549" max="12549" width="15.625" style="86" customWidth="1"/>
    <col min="12550" max="12550" width="9.625" style="86" customWidth="1"/>
    <col min="12551" max="12551" width="8.625" style="86" customWidth="1"/>
    <col min="12552" max="12552" width="15.625" style="86" customWidth="1"/>
    <col min="12553" max="12553" width="8.625" style="86" customWidth="1"/>
    <col min="12554" max="12554" width="24.125" style="86" customWidth="1"/>
    <col min="12555" max="12800" width="9" style="86"/>
    <col min="12801" max="12801" width="14.5" style="86" customWidth="1"/>
    <col min="12802" max="12802" width="9.625" style="86" customWidth="1"/>
    <col min="12803" max="12803" width="15.625" style="86" customWidth="1"/>
    <col min="12804" max="12804" width="9.625" style="86" customWidth="1"/>
    <col min="12805" max="12805" width="15.625" style="86" customWidth="1"/>
    <col min="12806" max="12806" width="9.625" style="86" customWidth="1"/>
    <col min="12807" max="12807" width="8.625" style="86" customWidth="1"/>
    <col min="12808" max="12808" width="15.625" style="86" customWidth="1"/>
    <col min="12809" max="12809" width="8.625" style="86" customWidth="1"/>
    <col min="12810" max="12810" width="24.125" style="86" customWidth="1"/>
    <col min="12811" max="13056" width="9" style="86"/>
    <col min="13057" max="13057" width="14.5" style="86" customWidth="1"/>
    <col min="13058" max="13058" width="9.625" style="86" customWidth="1"/>
    <col min="13059" max="13059" width="15.625" style="86" customWidth="1"/>
    <col min="13060" max="13060" width="9.625" style="86" customWidth="1"/>
    <col min="13061" max="13061" width="15.625" style="86" customWidth="1"/>
    <col min="13062" max="13062" width="9.625" style="86" customWidth="1"/>
    <col min="13063" max="13063" width="8.625" style="86" customWidth="1"/>
    <col min="13064" max="13064" width="15.625" style="86" customWidth="1"/>
    <col min="13065" max="13065" width="8.625" style="86" customWidth="1"/>
    <col min="13066" max="13066" width="24.125" style="86" customWidth="1"/>
    <col min="13067" max="13312" width="9" style="86"/>
    <col min="13313" max="13313" width="14.5" style="86" customWidth="1"/>
    <col min="13314" max="13314" width="9.625" style="86" customWidth="1"/>
    <col min="13315" max="13315" width="15.625" style="86" customWidth="1"/>
    <col min="13316" max="13316" width="9.625" style="86" customWidth="1"/>
    <col min="13317" max="13317" width="15.625" style="86" customWidth="1"/>
    <col min="13318" max="13318" width="9.625" style="86" customWidth="1"/>
    <col min="13319" max="13319" width="8.625" style="86" customWidth="1"/>
    <col min="13320" max="13320" width="15.625" style="86" customWidth="1"/>
    <col min="13321" max="13321" width="8.625" style="86" customWidth="1"/>
    <col min="13322" max="13322" width="24.125" style="86" customWidth="1"/>
    <col min="13323" max="13568" width="9" style="86"/>
    <col min="13569" max="13569" width="14.5" style="86" customWidth="1"/>
    <col min="13570" max="13570" width="9.625" style="86" customWidth="1"/>
    <col min="13571" max="13571" width="15.625" style="86" customWidth="1"/>
    <col min="13572" max="13572" width="9.625" style="86" customWidth="1"/>
    <col min="13573" max="13573" width="15.625" style="86" customWidth="1"/>
    <col min="13574" max="13574" width="9.625" style="86" customWidth="1"/>
    <col min="13575" max="13575" width="8.625" style="86" customWidth="1"/>
    <col min="13576" max="13576" width="15.625" style="86" customWidth="1"/>
    <col min="13577" max="13577" width="8.625" style="86" customWidth="1"/>
    <col min="13578" max="13578" width="24.125" style="86" customWidth="1"/>
    <col min="13579" max="13824" width="9" style="86"/>
    <col min="13825" max="13825" width="14.5" style="86" customWidth="1"/>
    <col min="13826" max="13826" width="9.625" style="86" customWidth="1"/>
    <col min="13827" max="13827" width="15.625" style="86" customWidth="1"/>
    <col min="13828" max="13828" width="9.625" style="86" customWidth="1"/>
    <col min="13829" max="13829" width="15.625" style="86" customWidth="1"/>
    <col min="13830" max="13830" width="9.625" style="86" customWidth="1"/>
    <col min="13831" max="13831" width="8.625" style="86" customWidth="1"/>
    <col min="13832" max="13832" width="15.625" style="86" customWidth="1"/>
    <col min="13833" max="13833" width="8.625" style="86" customWidth="1"/>
    <col min="13834" max="13834" width="24.125" style="86" customWidth="1"/>
    <col min="13835" max="14080" width="9" style="86"/>
    <col min="14081" max="14081" width="14.5" style="86" customWidth="1"/>
    <col min="14082" max="14082" width="9.625" style="86" customWidth="1"/>
    <col min="14083" max="14083" width="15.625" style="86" customWidth="1"/>
    <col min="14084" max="14084" width="9.625" style="86" customWidth="1"/>
    <col min="14085" max="14085" width="15.625" style="86" customWidth="1"/>
    <col min="14086" max="14086" width="9.625" style="86" customWidth="1"/>
    <col min="14087" max="14087" width="8.625" style="86" customWidth="1"/>
    <col min="14088" max="14088" width="15.625" style="86" customWidth="1"/>
    <col min="14089" max="14089" width="8.625" style="86" customWidth="1"/>
    <col min="14090" max="14090" width="24.125" style="86" customWidth="1"/>
    <col min="14091" max="14336" width="9" style="86"/>
    <col min="14337" max="14337" width="14.5" style="86" customWidth="1"/>
    <col min="14338" max="14338" width="9.625" style="86" customWidth="1"/>
    <col min="14339" max="14339" width="15.625" style="86" customWidth="1"/>
    <col min="14340" max="14340" width="9.625" style="86" customWidth="1"/>
    <col min="14341" max="14341" width="15.625" style="86" customWidth="1"/>
    <col min="14342" max="14342" width="9.625" style="86" customWidth="1"/>
    <col min="14343" max="14343" width="8.625" style="86" customWidth="1"/>
    <col min="14344" max="14344" width="15.625" style="86" customWidth="1"/>
    <col min="14345" max="14345" width="8.625" style="86" customWidth="1"/>
    <col min="14346" max="14346" width="24.125" style="86" customWidth="1"/>
    <col min="14347" max="14592" width="9" style="86"/>
    <col min="14593" max="14593" width="14.5" style="86" customWidth="1"/>
    <col min="14594" max="14594" width="9.625" style="86" customWidth="1"/>
    <col min="14595" max="14595" width="15.625" style="86" customWidth="1"/>
    <col min="14596" max="14596" width="9.625" style="86" customWidth="1"/>
    <col min="14597" max="14597" width="15.625" style="86" customWidth="1"/>
    <col min="14598" max="14598" width="9.625" style="86" customWidth="1"/>
    <col min="14599" max="14599" width="8.625" style="86" customWidth="1"/>
    <col min="14600" max="14600" width="15.625" style="86" customWidth="1"/>
    <col min="14601" max="14601" width="8.625" style="86" customWidth="1"/>
    <col min="14602" max="14602" width="24.125" style="86" customWidth="1"/>
    <col min="14603" max="14848" width="9" style="86"/>
    <col min="14849" max="14849" width="14.5" style="86" customWidth="1"/>
    <col min="14850" max="14850" width="9.625" style="86" customWidth="1"/>
    <col min="14851" max="14851" width="15.625" style="86" customWidth="1"/>
    <col min="14852" max="14852" width="9.625" style="86" customWidth="1"/>
    <col min="14853" max="14853" width="15.625" style="86" customWidth="1"/>
    <col min="14854" max="14854" width="9.625" style="86" customWidth="1"/>
    <col min="14855" max="14855" width="8.625" style="86" customWidth="1"/>
    <col min="14856" max="14856" width="15.625" style="86" customWidth="1"/>
    <col min="14857" max="14857" width="8.625" style="86" customWidth="1"/>
    <col min="14858" max="14858" width="24.125" style="86" customWidth="1"/>
    <col min="14859" max="15104" width="9" style="86"/>
    <col min="15105" max="15105" width="14.5" style="86" customWidth="1"/>
    <col min="15106" max="15106" width="9.625" style="86" customWidth="1"/>
    <col min="15107" max="15107" width="15.625" style="86" customWidth="1"/>
    <col min="15108" max="15108" width="9.625" style="86" customWidth="1"/>
    <col min="15109" max="15109" width="15.625" style="86" customWidth="1"/>
    <col min="15110" max="15110" width="9.625" style="86" customWidth="1"/>
    <col min="15111" max="15111" width="8.625" style="86" customWidth="1"/>
    <col min="15112" max="15112" width="15.625" style="86" customWidth="1"/>
    <col min="15113" max="15113" width="8.625" style="86" customWidth="1"/>
    <col min="15114" max="15114" width="24.125" style="86" customWidth="1"/>
    <col min="15115" max="15360" width="9" style="86"/>
    <col min="15361" max="15361" width="14.5" style="86" customWidth="1"/>
    <col min="15362" max="15362" width="9.625" style="86" customWidth="1"/>
    <col min="15363" max="15363" width="15.625" style="86" customWidth="1"/>
    <col min="15364" max="15364" width="9.625" style="86" customWidth="1"/>
    <col min="15365" max="15365" width="15.625" style="86" customWidth="1"/>
    <col min="15366" max="15366" width="9.625" style="86" customWidth="1"/>
    <col min="15367" max="15367" width="8.625" style="86" customWidth="1"/>
    <col min="15368" max="15368" width="15.625" style="86" customWidth="1"/>
    <col min="15369" max="15369" width="8.625" style="86" customWidth="1"/>
    <col min="15370" max="15370" width="24.125" style="86" customWidth="1"/>
    <col min="15371" max="15616" width="9" style="86"/>
    <col min="15617" max="15617" width="14.5" style="86" customWidth="1"/>
    <col min="15618" max="15618" width="9.625" style="86" customWidth="1"/>
    <col min="15619" max="15619" width="15.625" style="86" customWidth="1"/>
    <col min="15620" max="15620" width="9.625" style="86" customWidth="1"/>
    <col min="15621" max="15621" width="15.625" style="86" customWidth="1"/>
    <col min="15622" max="15622" width="9.625" style="86" customWidth="1"/>
    <col min="15623" max="15623" width="8.625" style="86" customWidth="1"/>
    <col min="15624" max="15624" width="15.625" style="86" customWidth="1"/>
    <col min="15625" max="15625" width="8.625" style="86" customWidth="1"/>
    <col min="15626" max="15626" width="24.125" style="86" customWidth="1"/>
    <col min="15627" max="15872" width="9" style="86"/>
    <col min="15873" max="15873" width="14.5" style="86" customWidth="1"/>
    <col min="15874" max="15874" width="9.625" style="86" customWidth="1"/>
    <col min="15875" max="15875" width="15.625" style="86" customWidth="1"/>
    <col min="15876" max="15876" width="9.625" style="86" customWidth="1"/>
    <col min="15877" max="15877" width="15.625" style="86" customWidth="1"/>
    <col min="15878" max="15878" width="9.625" style="86" customWidth="1"/>
    <col min="15879" max="15879" width="8.625" style="86" customWidth="1"/>
    <col min="15880" max="15880" width="15.625" style="86" customWidth="1"/>
    <col min="15881" max="15881" width="8.625" style="86" customWidth="1"/>
    <col min="15882" max="15882" width="24.125" style="86" customWidth="1"/>
    <col min="15883" max="16128" width="9" style="86"/>
    <col min="16129" max="16129" width="14.5" style="86" customWidth="1"/>
    <col min="16130" max="16130" width="9.625" style="86" customWidth="1"/>
    <col min="16131" max="16131" width="15.625" style="86" customWidth="1"/>
    <col min="16132" max="16132" width="9.625" style="86" customWidth="1"/>
    <col min="16133" max="16133" width="15.625" style="86" customWidth="1"/>
    <col min="16134" max="16134" width="9.625" style="86" customWidth="1"/>
    <col min="16135" max="16135" width="8.625" style="86" customWidth="1"/>
    <col min="16136" max="16136" width="15.625" style="86" customWidth="1"/>
    <col min="16137" max="16137" width="8.625" style="86" customWidth="1"/>
    <col min="16138" max="16138" width="24.125" style="86" customWidth="1"/>
    <col min="16139" max="16384" width="9" style="86"/>
  </cols>
  <sheetData>
    <row r="1" spans="1:10" ht="21">
      <c r="A1" s="100"/>
      <c r="B1" s="100"/>
      <c r="C1" s="100"/>
      <c r="D1" s="100"/>
      <c r="E1" s="7" t="s">
        <v>482</v>
      </c>
      <c r="F1" s="100"/>
      <c r="G1" s="100"/>
      <c r="H1" s="100"/>
      <c r="I1" s="100"/>
      <c r="J1" s="100"/>
    </row>
    <row r="2" spans="1:10" ht="21">
      <c r="A2" s="100"/>
      <c r="B2" s="100"/>
      <c r="C2" s="100"/>
      <c r="D2" s="100"/>
      <c r="E2" s="8" t="s">
        <v>575</v>
      </c>
      <c r="F2" s="100"/>
      <c r="G2" s="100"/>
      <c r="H2" s="100"/>
      <c r="I2" s="100"/>
      <c r="J2" s="100"/>
    </row>
    <row r="3" spans="1:10" ht="17.25" thickBot="1">
      <c r="A3" s="6"/>
      <c r="B3" s="9"/>
      <c r="C3" s="9"/>
      <c r="D3" s="9"/>
      <c r="E3" s="71" t="s">
        <v>624</v>
      </c>
      <c r="F3" s="9"/>
      <c r="G3" s="9"/>
      <c r="H3" s="9"/>
      <c r="I3" s="9"/>
      <c r="J3" s="60" t="s">
        <v>429</v>
      </c>
    </row>
    <row r="4" spans="1:10">
      <c r="A4" s="207" t="s">
        <v>576</v>
      </c>
      <c r="B4" s="165" t="s">
        <v>461</v>
      </c>
      <c r="C4" s="165"/>
      <c r="D4" s="165" t="s">
        <v>577</v>
      </c>
      <c r="E4" s="165"/>
      <c r="F4" s="165" t="s">
        <v>470</v>
      </c>
      <c r="G4" s="165"/>
      <c r="H4" s="165"/>
      <c r="I4" s="165"/>
      <c r="J4" s="203" t="s">
        <v>551</v>
      </c>
    </row>
    <row r="5" spans="1:10" ht="17.25" thickBot="1">
      <c r="A5" s="208"/>
      <c r="B5" s="138" t="s">
        <v>578</v>
      </c>
      <c r="C5" s="138" t="s">
        <v>465</v>
      </c>
      <c r="D5" s="138" t="s">
        <v>578</v>
      </c>
      <c r="E5" s="138" t="s">
        <v>465</v>
      </c>
      <c r="F5" s="138" t="s">
        <v>578</v>
      </c>
      <c r="G5" s="138" t="s">
        <v>466</v>
      </c>
      <c r="H5" s="138" t="s">
        <v>465</v>
      </c>
      <c r="I5" s="138" t="s">
        <v>466</v>
      </c>
      <c r="J5" s="192"/>
    </row>
    <row r="6" spans="1:10">
      <c r="A6" s="66" t="s">
        <v>669</v>
      </c>
      <c r="B6" s="102">
        <v>0</v>
      </c>
      <c r="C6" s="102">
        <v>0</v>
      </c>
      <c r="D6" s="102">
        <v>0</v>
      </c>
      <c r="E6" s="102">
        <v>0</v>
      </c>
      <c r="F6" s="102">
        <f>D6-B6</f>
        <v>0</v>
      </c>
      <c r="G6" s="65" t="str">
        <f>IF(B6=0,"",ROUND(F6*100/B6,2))</f>
        <v/>
      </c>
      <c r="H6" s="102">
        <f>E6-C6</f>
        <v>0</v>
      </c>
      <c r="I6" s="65" t="str">
        <f>IF(C6=0,"",ROUND(H6*100/C6,2))</f>
        <v/>
      </c>
      <c r="J6" s="64"/>
    </row>
    <row r="7" spans="1:10" ht="17.25" thickBot="1">
      <c r="A7" s="75" t="s">
        <v>148</v>
      </c>
      <c r="B7" s="74">
        <v>0</v>
      </c>
      <c r="C7" s="74">
        <v>0</v>
      </c>
      <c r="D7" s="74">
        <v>0</v>
      </c>
      <c r="E7" s="74">
        <v>0</v>
      </c>
      <c r="F7" s="74">
        <f>D7-B7</f>
        <v>0</v>
      </c>
      <c r="G7" s="41" t="str">
        <f>IF(B7=0,"",ROUND(F7*100/B7,2))</f>
        <v/>
      </c>
      <c r="H7" s="74">
        <f>E7-C7</f>
        <v>0</v>
      </c>
      <c r="I7" s="41" t="str">
        <f>IF(C7=0,"",ROUND(H7*100/C7,2))</f>
        <v/>
      </c>
      <c r="J7" s="131"/>
    </row>
    <row r="8" spans="1:10">
      <c r="A8" s="98" t="s">
        <v>670</v>
      </c>
    </row>
    <row r="9" spans="1:10">
      <c r="A9" s="98" t="s">
        <v>671</v>
      </c>
    </row>
    <row r="10" spans="1:10">
      <c r="A10" s="98" t="s">
        <v>672</v>
      </c>
    </row>
  </sheetData>
  <mergeCells count="5">
    <mergeCell ref="J4:J5"/>
    <mergeCell ref="A4:A5"/>
    <mergeCell ref="B4:C4"/>
    <mergeCell ref="D4:E4"/>
    <mergeCell ref="F4:I4"/>
  </mergeCells>
  <phoneticPr fontId="2" type="noConversion"/>
  <pageMargins left="0.75" right="0.75" top="1" bottom="1" header="0.5" footer="0.5"/>
  <pageSetup paperSize="9" scale="65" orientation="portrait" horizontalDpi="180" verticalDpi="18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2"/>
  <sheetViews>
    <sheetView zoomScale="75" workbookViewId="0">
      <selection sqref="A1:XFD1048576"/>
    </sheetView>
  </sheetViews>
  <sheetFormatPr defaultRowHeight="16.5"/>
  <cols>
    <col min="1" max="1" width="42" style="98" bestFit="1" customWidth="1"/>
    <col min="2" max="4" width="19.125" style="98" bestFit="1" customWidth="1"/>
    <col min="5" max="5" width="33.5" style="98" bestFit="1" customWidth="1"/>
    <col min="6" max="7" width="19.125" style="98" bestFit="1" customWidth="1"/>
    <col min="8" max="8" width="16.75" style="98" bestFit="1" customWidth="1"/>
    <col min="9" max="9" width="15.625" style="98" bestFit="1" customWidth="1"/>
    <col min="10" max="256" width="9" style="86"/>
    <col min="257" max="257" width="42" style="86" bestFit="1" customWidth="1"/>
    <col min="258" max="260" width="19.125" style="86" bestFit="1" customWidth="1"/>
    <col min="261" max="261" width="33.5" style="86" bestFit="1" customWidth="1"/>
    <col min="262" max="263" width="19.125" style="86" bestFit="1" customWidth="1"/>
    <col min="264" max="264" width="16.75" style="86" bestFit="1" customWidth="1"/>
    <col min="265" max="265" width="15.625" style="86" bestFit="1" customWidth="1"/>
    <col min="266" max="512" width="9" style="86"/>
    <col min="513" max="513" width="42" style="86" bestFit="1" customWidth="1"/>
    <col min="514" max="516" width="19.125" style="86" bestFit="1" customWidth="1"/>
    <col min="517" max="517" width="33.5" style="86" bestFit="1" customWidth="1"/>
    <col min="518" max="519" width="19.125" style="86" bestFit="1" customWidth="1"/>
    <col min="520" max="520" width="16.75" style="86" bestFit="1" customWidth="1"/>
    <col min="521" max="521" width="15.625" style="86" bestFit="1" customWidth="1"/>
    <col min="522" max="768" width="9" style="86"/>
    <col min="769" max="769" width="42" style="86" bestFit="1" customWidth="1"/>
    <col min="770" max="772" width="19.125" style="86" bestFit="1" customWidth="1"/>
    <col min="773" max="773" width="33.5" style="86" bestFit="1" customWidth="1"/>
    <col min="774" max="775" width="19.125" style="86" bestFit="1" customWidth="1"/>
    <col min="776" max="776" width="16.75" style="86" bestFit="1" customWidth="1"/>
    <col min="777" max="777" width="15.625" style="86" bestFit="1" customWidth="1"/>
    <col min="778" max="1024" width="9" style="86"/>
    <col min="1025" max="1025" width="42" style="86" bestFit="1" customWidth="1"/>
    <col min="1026" max="1028" width="19.125" style="86" bestFit="1" customWidth="1"/>
    <col min="1029" max="1029" width="33.5" style="86" bestFit="1" customWidth="1"/>
    <col min="1030" max="1031" width="19.125" style="86" bestFit="1" customWidth="1"/>
    <col min="1032" max="1032" width="16.75" style="86" bestFit="1" customWidth="1"/>
    <col min="1033" max="1033" width="15.625" style="86" bestFit="1" customWidth="1"/>
    <col min="1034" max="1280" width="9" style="86"/>
    <col min="1281" max="1281" width="42" style="86" bestFit="1" customWidth="1"/>
    <col min="1282" max="1284" width="19.125" style="86" bestFit="1" customWidth="1"/>
    <col min="1285" max="1285" width="33.5" style="86" bestFit="1" customWidth="1"/>
    <col min="1286" max="1287" width="19.125" style="86" bestFit="1" customWidth="1"/>
    <col min="1288" max="1288" width="16.75" style="86" bestFit="1" customWidth="1"/>
    <col min="1289" max="1289" width="15.625" style="86" bestFit="1" customWidth="1"/>
    <col min="1290" max="1536" width="9" style="86"/>
    <col min="1537" max="1537" width="42" style="86" bestFit="1" customWidth="1"/>
    <col min="1538" max="1540" width="19.125" style="86" bestFit="1" customWidth="1"/>
    <col min="1541" max="1541" width="33.5" style="86" bestFit="1" customWidth="1"/>
    <col min="1542" max="1543" width="19.125" style="86" bestFit="1" customWidth="1"/>
    <col min="1544" max="1544" width="16.75" style="86" bestFit="1" customWidth="1"/>
    <col min="1545" max="1545" width="15.625" style="86" bestFit="1" customWidth="1"/>
    <col min="1546" max="1792" width="9" style="86"/>
    <col min="1793" max="1793" width="42" style="86" bestFit="1" customWidth="1"/>
    <col min="1794" max="1796" width="19.125" style="86" bestFit="1" customWidth="1"/>
    <col min="1797" max="1797" width="33.5" style="86" bestFit="1" customWidth="1"/>
    <col min="1798" max="1799" width="19.125" style="86" bestFit="1" customWidth="1"/>
    <col min="1800" max="1800" width="16.75" style="86" bestFit="1" customWidth="1"/>
    <col min="1801" max="1801" width="15.625" style="86" bestFit="1" customWidth="1"/>
    <col min="1802" max="2048" width="9" style="86"/>
    <col min="2049" max="2049" width="42" style="86" bestFit="1" customWidth="1"/>
    <col min="2050" max="2052" width="19.125" style="86" bestFit="1" customWidth="1"/>
    <col min="2053" max="2053" width="33.5" style="86" bestFit="1" customWidth="1"/>
    <col min="2054" max="2055" width="19.125" style="86" bestFit="1" customWidth="1"/>
    <col min="2056" max="2056" width="16.75" style="86" bestFit="1" customWidth="1"/>
    <col min="2057" max="2057" width="15.625" style="86" bestFit="1" customWidth="1"/>
    <col min="2058" max="2304" width="9" style="86"/>
    <col min="2305" max="2305" width="42" style="86" bestFit="1" customWidth="1"/>
    <col min="2306" max="2308" width="19.125" style="86" bestFit="1" customWidth="1"/>
    <col min="2309" max="2309" width="33.5" style="86" bestFit="1" customWidth="1"/>
    <col min="2310" max="2311" width="19.125" style="86" bestFit="1" customWidth="1"/>
    <col min="2312" max="2312" width="16.75" style="86" bestFit="1" customWidth="1"/>
    <col min="2313" max="2313" width="15.625" style="86" bestFit="1" customWidth="1"/>
    <col min="2314" max="2560" width="9" style="86"/>
    <col min="2561" max="2561" width="42" style="86" bestFit="1" customWidth="1"/>
    <col min="2562" max="2564" width="19.125" style="86" bestFit="1" customWidth="1"/>
    <col min="2565" max="2565" width="33.5" style="86" bestFit="1" customWidth="1"/>
    <col min="2566" max="2567" width="19.125" style="86" bestFit="1" customWidth="1"/>
    <col min="2568" max="2568" width="16.75" style="86" bestFit="1" customWidth="1"/>
    <col min="2569" max="2569" width="15.625" style="86" bestFit="1" customWidth="1"/>
    <col min="2570" max="2816" width="9" style="86"/>
    <col min="2817" max="2817" width="42" style="86" bestFit="1" customWidth="1"/>
    <col min="2818" max="2820" width="19.125" style="86" bestFit="1" customWidth="1"/>
    <col min="2821" max="2821" width="33.5" style="86" bestFit="1" customWidth="1"/>
    <col min="2822" max="2823" width="19.125" style="86" bestFit="1" customWidth="1"/>
    <col min="2824" max="2824" width="16.75" style="86" bestFit="1" customWidth="1"/>
    <col min="2825" max="2825" width="15.625" style="86" bestFit="1" customWidth="1"/>
    <col min="2826" max="3072" width="9" style="86"/>
    <col min="3073" max="3073" width="42" style="86" bestFit="1" customWidth="1"/>
    <col min="3074" max="3076" width="19.125" style="86" bestFit="1" customWidth="1"/>
    <col min="3077" max="3077" width="33.5" style="86" bestFit="1" customWidth="1"/>
    <col min="3078" max="3079" width="19.125" style="86" bestFit="1" customWidth="1"/>
    <col min="3080" max="3080" width="16.75" style="86" bestFit="1" customWidth="1"/>
    <col min="3081" max="3081" width="15.625" style="86" bestFit="1" customWidth="1"/>
    <col min="3082" max="3328" width="9" style="86"/>
    <col min="3329" max="3329" width="42" style="86" bestFit="1" customWidth="1"/>
    <col min="3330" max="3332" width="19.125" style="86" bestFit="1" customWidth="1"/>
    <col min="3333" max="3333" width="33.5" style="86" bestFit="1" customWidth="1"/>
    <col min="3334" max="3335" width="19.125" style="86" bestFit="1" customWidth="1"/>
    <col min="3336" max="3336" width="16.75" style="86" bestFit="1" customWidth="1"/>
    <col min="3337" max="3337" width="15.625" style="86" bestFit="1" customWidth="1"/>
    <col min="3338" max="3584" width="9" style="86"/>
    <col min="3585" max="3585" width="42" style="86" bestFit="1" customWidth="1"/>
    <col min="3586" max="3588" width="19.125" style="86" bestFit="1" customWidth="1"/>
    <col min="3589" max="3589" width="33.5" style="86" bestFit="1" customWidth="1"/>
    <col min="3590" max="3591" width="19.125" style="86" bestFit="1" customWidth="1"/>
    <col min="3592" max="3592" width="16.75" style="86" bestFit="1" customWidth="1"/>
    <col min="3593" max="3593" width="15.625" style="86" bestFit="1" customWidth="1"/>
    <col min="3594" max="3840" width="9" style="86"/>
    <col min="3841" max="3841" width="42" style="86" bestFit="1" customWidth="1"/>
    <col min="3842" max="3844" width="19.125" style="86" bestFit="1" customWidth="1"/>
    <col min="3845" max="3845" width="33.5" style="86" bestFit="1" customWidth="1"/>
    <col min="3846" max="3847" width="19.125" style="86" bestFit="1" customWidth="1"/>
    <col min="3848" max="3848" width="16.75" style="86" bestFit="1" customWidth="1"/>
    <col min="3849" max="3849" width="15.625" style="86" bestFit="1" customWidth="1"/>
    <col min="3850" max="4096" width="9" style="86"/>
    <col min="4097" max="4097" width="42" style="86" bestFit="1" customWidth="1"/>
    <col min="4098" max="4100" width="19.125" style="86" bestFit="1" customWidth="1"/>
    <col min="4101" max="4101" width="33.5" style="86" bestFit="1" customWidth="1"/>
    <col min="4102" max="4103" width="19.125" style="86" bestFit="1" customWidth="1"/>
    <col min="4104" max="4104" width="16.75" style="86" bestFit="1" customWidth="1"/>
    <col min="4105" max="4105" width="15.625" style="86" bestFit="1" customWidth="1"/>
    <col min="4106" max="4352" width="9" style="86"/>
    <col min="4353" max="4353" width="42" style="86" bestFit="1" customWidth="1"/>
    <col min="4354" max="4356" width="19.125" style="86" bestFit="1" customWidth="1"/>
    <col min="4357" max="4357" width="33.5" style="86" bestFit="1" customWidth="1"/>
    <col min="4358" max="4359" width="19.125" style="86" bestFit="1" customWidth="1"/>
    <col min="4360" max="4360" width="16.75" style="86" bestFit="1" customWidth="1"/>
    <col min="4361" max="4361" width="15.625" style="86" bestFit="1" customWidth="1"/>
    <col min="4362" max="4608" width="9" style="86"/>
    <col min="4609" max="4609" width="42" style="86" bestFit="1" customWidth="1"/>
    <col min="4610" max="4612" width="19.125" style="86" bestFit="1" customWidth="1"/>
    <col min="4613" max="4613" width="33.5" style="86" bestFit="1" customWidth="1"/>
    <col min="4614" max="4615" width="19.125" style="86" bestFit="1" customWidth="1"/>
    <col min="4616" max="4616" width="16.75" style="86" bestFit="1" customWidth="1"/>
    <col min="4617" max="4617" width="15.625" style="86" bestFit="1" customWidth="1"/>
    <col min="4618" max="4864" width="9" style="86"/>
    <col min="4865" max="4865" width="42" style="86" bestFit="1" customWidth="1"/>
    <col min="4866" max="4868" width="19.125" style="86" bestFit="1" customWidth="1"/>
    <col min="4869" max="4869" width="33.5" style="86" bestFit="1" customWidth="1"/>
    <col min="4870" max="4871" width="19.125" style="86" bestFit="1" customWidth="1"/>
    <col min="4872" max="4872" width="16.75" style="86" bestFit="1" customWidth="1"/>
    <col min="4873" max="4873" width="15.625" style="86" bestFit="1" customWidth="1"/>
    <col min="4874" max="5120" width="9" style="86"/>
    <col min="5121" max="5121" width="42" style="86" bestFit="1" customWidth="1"/>
    <col min="5122" max="5124" width="19.125" style="86" bestFit="1" customWidth="1"/>
    <col min="5125" max="5125" width="33.5" style="86" bestFit="1" customWidth="1"/>
    <col min="5126" max="5127" width="19.125" style="86" bestFit="1" customWidth="1"/>
    <col min="5128" max="5128" width="16.75" style="86" bestFit="1" customWidth="1"/>
    <col min="5129" max="5129" width="15.625" style="86" bestFit="1" customWidth="1"/>
    <col min="5130" max="5376" width="9" style="86"/>
    <col min="5377" max="5377" width="42" style="86" bestFit="1" customWidth="1"/>
    <col min="5378" max="5380" width="19.125" style="86" bestFit="1" customWidth="1"/>
    <col min="5381" max="5381" width="33.5" style="86" bestFit="1" customWidth="1"/>
    <col min="5382" max="5383" width="19.125" style="86" bestFit="1" customWidth="1"/>
    <col min="5384" max="5384" width="16.75" style="86" bestFit="1" customWidth="1"/>
    <col min="5385" max="5385" width="15.625" style="86" bestFit="1" customWidth="1"/>
    <col min="5386" max="5632" width="9" style="86"/>
    <col min="5633" max="5633" width="42" style="86" bestFit="1" customWidth="1"/>
    <col min="5634" max="5636" width="19.125" style="86" bestFit="1" customWidth="1"/>
    <col min="5637" max="5637" width="33.5" style="86" bestFit="1" customWidth="1"/>
    <col min="5638" max="5639" width="19.125" style="86" bestFit="1" customWidth="1"/>
    <col min="5640" max="5640" width="16.75" style="86" bestFit="1" customWidth="1"/>
    <col min="5641" max="5641" width="15.625" style="86" bestFit="1" customWidth="1"/>
    <col min="5642" max="5888" width="9" style="86"/>
    <col min="5889" max="5889" width="42" style="86" bestFit="1" customWidth="1"/>
    <col min="5890" max="5892" width="19.125" style="86" bestFit="1" customWidth="1"/>
    <col min="5893" max="5893" width="33.5" style="86" bestFit="1" customWidth="1"/>
    <col min="5894" max="5895" width="19.125" style="86" bestFit="1" customWidth="1"/>
    <col min="5896" max="5896" width="16.75" style="86" bestFit="1" customWidth="1"/>
    <col min="5897" max="5897" width="15.625" style="86" bestFit="1" customWidth="1"/>
    <col min="5898" max="6144" width="9" style="86"/>
    <col min="6145" max="6145" width="42" style="86" bestFit="1" customWidth="1"/>
    <col min="6146" max="6148" width="19.125" style="86" bestFit="1" customWidth="1"/>
    <col min="6149" max="6149" width="33.5" style="86" bestFit="1" customWidth="1"/>
    <col min="6150" max="6151" width="19.125" style="86" bestFit="1" customWidth="1"/>
    <col min="6152" max="6152" width="16.75" style="86" bestFit="1" customWidth="1"/>
    <col min="6153" max="6153" width="15.625" style="86" bestFit="1" customWidth="1"/>
    <col min="6154" max="6400" width="9" style="86"/>
    <col min="6401" max="6401" width="42" style="86" bestFit="1" customWidth="1"/>
    <col min="6402" max="6404" width="19.125" style="86" bestFit="1" customWidth="1"/>
    <col min="6405" max="6405" width="33.5" style="86" bestFit="1" customWidth="1"/>
    <col min="6406" max="6407" width="19.125" style="86" bestFit="1" customWidth="1"/>
    <col min="6408" max="6408" width="16.75" style="86" bestFit="1" customWidth="1"/>
    <col min="6409" max="6409" width="15.625" style="86" bestFit="1" customWidth="1"/>
    <col min="6410" max="6656" width="9" style="86"/>
    <col min="6657" max="6657" width="42" style="86" bestFit="1" customWidth="1"/>
    <col min="6658" max="6660" width="19.125" style="86" bestFit="1" customWidth="1"/>
    <col min="6661" max="6661" width="33.5" style="86" bestFit="1" customWidth="1"/>
    <col min="6662" max="6663" width="19.125" style="86" bestFit="1" customWidth="1"/>
    <col min="6664" max="6664" width="16.75" style="86" bestFit="1" customWidth="1"/>
    <col min="6665" max="6665" width="15.625" style="86" bestFit="1" customWidth="1"/>
    <col min="6666" max="6912" width="9" style="86"/>
    <col min="6913" max="6913" width="42" style="86" bestFit="1" customWidth="1"/>
    <col min="6914" max="6916" width="19.125" style="86" bestFit="1" customWidth="1"/>
    <col min="6917" max="6917" width="33.5" style="86" bestFit="1" customWidth="1"/>
    <col min="6918" max="6919" width="19.125" style="86" bestFit="1" customWidth="1"/>
    <col min="6920" max="6920" width="16.75" style="86" bestFit="1" customWidth="1"/>
    <col min="6921" max="6921" width="15.625" style="86" bestFit="1" customWidth="1"/>
    <col min="6922" max="7168" width="9" style="86"/>
    <col min="7169" max="7169" width="42" style="86" bestFit="1" customWidth="1"/>
    <col min="7170" max="7172" width="19.125" style="86" bestFit="1" customWidth="1"/>
    <col min="7173" max="7173" width="33.5" style="86" bestFit="1" customWidth="1"/>
    <col min="7174" max="7175" width="19.125" style="86" bestFit="1" customWidth="1"/>
    <col min="7176" max="7176" width="16.75" style="86" bestFit="1" customWidth="1"/>
    <col min="7177" max="7177" width="15.625" style="86" bestFit="1" customWidth="1"/>
    <col min="7178" max="7424" width="9" style="86"/>
    <col min="7425" max="7425" width="42" style="86" bestFit="1" customWidth="1"/>
    <col min="7426" max="7428" width="19.125" style="86" bestFit="1" customWidth="1"/>
    <col min="7429" max="7429" width="33.5" style="86" bestFit="1" customWidth="1"/>
    <col min="7430" max="7431" width="19.125" style="86" bestFit="1" customWidth="1"/>
    <col min="7432" max="7432" width="16.75" style="86" bestFit="1" customWidth="1"/>
    <col min="7433" max="7433" width="15.625" style="86" bestFit="1" customWidth="1"/>
    <col min="7434" max="7680" width="9" style="86"/>
    <col min="7681" max="7681" width="42" style="86" bestFit="1" customWidth="1"/>
    <col min="7682" max="7684" width="19.125" style="86" bestFit="1" customWidth="1"/>
    <col min="7685" max="7685" width="33.5" style="86" bestFit="1" customWidth="1"/>
    <col min="7686" max="7687" width="19.125" style="86" bestFit="1" customWidth="1"/>
    <col min="7688" max="7688" width="16.75" style="86" bestFit="1" customWidth="1"/>
    <col min="7689" max="7689" width="15.625" style="86" bestFit="1" customWidth="1"/>
    <col min="7690" max="7936" width="9" style="86"/>
    <col min="7937" max="7937" width="42" style="86" bestFit="1" customWidth="1"/>
    <col min="7938" max="7940" width="19.125" style="86" bestFit="1" customWidth="1"/>
    <col min="7941" max="7941" width="33.5" style="86" bestFit="1" customWidth="1"/>
    <col min="7942" max="7943" width="19.125" style="86" bestFit="1" customWidth="1"/>
    <col min="7944" max="7944" width="16.75" style="86" bestFit="1" customWidth="1"/>
    <col min="7945" max="7945" width="15.625" style="86" bestFit="1" customWidth="1"/>
    <col min="7946" max="8192" width="9" style="86"/>
    <col min="8193" max="8193" width="42" style="86" bestFit="1" customWidth="1"/>
    <col min="8194" max="8196" width="19.125" style="86" bestFit="1" customWidth="1"/>
    <col min="8197" max="8197" width="33.5" style="86" bestFit="1" customWidth="1"/>
    <col min="8198" max="8199" width="19.125" style="86" bestFit="1" customWidth="1"/>
    <col min="8200" max="8200" width="16.75" style="86" bestFit="1" customWidth="1"/>
    <col min="8201" max="8201" width="15.625" style="86" bestFit="1" customWidth="1"/>
    <col min="8202" max="8448" width="9" style="86"/>
    <col min="8449" max="8449" width="42" style="86" bestFit="1" customWidth="1"/>
    <col min="8450" max="8452" width="19.125" style="86" bestFit="1" customWidth="1"/>
    <col min="8453" max="8453" width="33.5" style="86" bestFit="1" customWidth="1"/>
    <col min="8454" max="8455" width="19.125" style="86" bestFit="1" customWidth="1"/>
    <col min="8456" max="8456" width="16.75" style="86" bestFit="1" customWidth="1"/>
    <col min="8457" max="8457" width="15.625" style="86" bestFit="1" customWidth="1"/>
    <col min="8458" max="8704" width="9" style="86"/>
    <col min="8705" max="8705" width="42" style="86" bestFit="1" customWidth="1"/>
    <col min="8706" max="8708" width="19.125" style="86" bestFit="1" customWidth="1"/>
    <col min="8709" max="8709" width="33.5" style="86" bestFit="1" customWidth="1"/>
    <col min="8710" max="8711" width="19.125" style="86" bestFit="1" customWidth="1"/>
    <col min="8712" max="8712" width="16.75" style="86" bestFit="1" customWidth="1"/>
    <col min="8713" max="8713" width="15.625" style="86" bestFit="1" customWidth="1"/>
    <col min="8714" max="8960" width="9" style="86"/>
    <col min="8961" max="8961" width="42" style="86" bestFit="1" customWidth="1"/>
    <col min="8962" max="8964" width="19.125" style="86" bestFit="1" customWidth="1"/>
    <col min="8965" max="8965" width="33.5" style="86" bestFit="1" customWidth="1"/>
    <col min="8966" max="8967" width="19.125" style="86" bestFit="1" customWidth="1"/>
    <col min="8968" max="8968" width="16.75" style="86" bestFit="1" customWidth="1"/>
    <col min="8969" max="8969" width="15.625" style="86" bestFit="1" customWidth="1"/>
    <col min="8970" max="9216" width="9" style="86"/>
    <col min="9217" max="9217" width="42" style="86" bestFit="1" customWidth="1"/>
    <col min="9218" max="9220" width="19.125" style="86" bestFit="1" customWidth="1"/>
    <col min="9221" max="9221" width="33.5" style="86" bestFit="1" customWidth="1"/>
    <col min="9222" max="9223" width="19.125" style="86" bestFit="1" customWidth="1"/>
    <col min="9224" max="9224" width="16.75" style="86" bestFit="1" customWidth="1"/>
    <col min="9225" max="9225" width="15.625" style="86" bestFit="1" customWidth="1"/>
    <col min="9226" max="9472" width="9" style="86"/>
    <col min="9473" max="9473" width="42" style="86" bestFit="1" customWidth="1"/>
    <col min="9474" max="9476" width="19.125" style="86" bestFit="1" customWidth="1"/>
    <col min="9477" max="9477" width="33.5" style="86" bestFit="1" customWidth="1"/>
    <col min="9478" max="9479" width="19.125" style="86" bestFit="1" customWidth="1"/>
    <col min="9480" max="9480" width="16.75" style="86" bestFit="1" customWidth="1"/>
    <col min="9481" max="9481" width="15.625" style="86" bestFit="1" customWidth="1"/>
    <col min="9482" max="9728" width="9" style="86"/>
    <col min="9729" max="9729" width="42" style="86" bestFit="1" customWidth="1"/>
    <col min="9730" max="9732" width="19.125" style="86" bestFit="1" customWidth="1"/>
    <col min="9733" max="9733" width="33.5" style="86" bestFit="1" customWidth="1"/>
    <col min="9734" max="9735" width="19.125" style="86" bestFit="1" customWidth="1"/>
    <col min="9736" max="9736" width="16.75" style="86" bestFit="1" customWidth="1"/>
    <col min="9737" max="9737" width="15.625" style="86" bestFit="1" customWidth="1"/>
    <col min="9738" max="9984" width="9" style="86"/>
    <col min="9985" max="9985" width="42" style="86" bestFit="1" customWidth="1"/>
    <col min="9986" max="9988" width="19.125" style="86" bestFit="1" customWidth="1"/>
    <col min="9989" max="9989" width="33.5" style="86" bestFit="1" customWidth="1"/>
    <col min="9990" max="9991" width="19.125" style="86" bestFit="1" customWidth="1"/>
    <col min="9992" max="9992" width="16.75" style="86" bestFit="1" customWidth="1"/>
    <col min="9993" max="9993" width="15.625" style="86" bestFit="1" customWidth="1"/>
    <col min="9994" max="10240" width="9" style="86"/>
    <col min="10241" max="10241" width="42" style="86" bestFit="1" customWidth="1"/>
    <col min="10242" max="10244" width="19.125" style="86" bestFit="1" customWidth="1"/>
    <col min="10245" max="10245" width="33.5" style="86" bestFit="1" customWidth="1"/>
    <col min="10246" max="10247" width="19.125" style="86" bestFit="1" customWidth="1"/>
    <col min="10248" max="10248" width="16.75" style="86" bestFit="1" customWidth="1"/>
    <col min="10249" max="10249" width="15.625" style="86" bestFit="1" customWidth="1"/>
    <col min="10250" max="10496" width="9" style="86"/>
    <col min="10497" max="10497" width="42" style="86" bestFit="1" customWidth="1"/>
    <col min="10498" max="10500" width="19.125" style="86" bestFit="1" customWidth="1"/>
    <col min="10501" max="10501" width="33.5" style="86" bestFit="1" customWidth="1"/>
    <col min="10502" max="10503" width="19.125" style="86" bestFit="1" customWidth="1"/>
    <col min="10504" max="10504" width="16.75" style="86" bestFit="1" customWidth="1"/>
    <col min="10505" max="10505" width="15.625" style="86" bestFit="1" customWidth="1"/>
    <col min="10506" max="10752" width="9" style="86"/>
    <col min="10753" max="10753" width="42" style="86" bestFit="1" customWidth="1"/>
    <col min="10754" max="10756" width="19.125" style="86" bestFit="1" customWidth="1"/>
    <col min="10757" max="10757" width="33.5" style="86" bestFit="1" customWidth="1"/>
    <col min="10758" max="10759" width="19.125" style="86" bestFit="1" customWidth="1"/>
    <col min="10760" max="10760" width="16.75" style="86" bestFit="1" customWidth="1"/>
    <col min="10761" max="10761" width="15.625" style="86" bestFit="1" customWidth="1"/>
    <col min="10762" max="11008" width="9" style="86"/>
    <col min="11009" max="11009" width="42" style="86" bestFit="1" customWidth="1"/>
    <col min="11010" max="11012" width="19.125" style="86" bestFit="1" customWidth="1"/>
    <col min="11013" max="11013" width="33.5" style="86" bestFit="1" customWidth="1"/>
    <col min="11014" max="11015" width="19.125" style="86" bestFit="1" customWidth="1"/>
    <col min="11016" max="11016" width="16.75" style="86" bestFit="1" customWidth="1"/>
    <col min="11017" max="11017" width="15.625" style="86" bestFit="1" customWidth="1"/>
    <col min="11018" max="11264" width="9" style="86"/>
    <col min="11265" max="11265" width="42" style="86" bestFit="1" customWidth="1"/>
    <col min="11266" max="11268" width="19.125" style="86" bestFit="1" customWidth="1"/>
    <col min="11269" max="11269" width="33.5" style="86" bestFit="1" customWidth="1"/>
    <col min="11270" max="11271" width="19.125" style="86" bestFit="1" customWidth="1"/>
    <col min="11272" max="11272" width="16.75" style="86" bestFit="1" customWidth="1"/>
    <col min="11273" max="11273" width="15.625" style="86" bestFit="1" customWidth="1"/>
    <col min="11274" max="11520" width="9" style="86"/>
    <col min="11521" max="11521" width="42" style="86" bestFit="1" customWidth="1"/>
    <col min="11522" max="11524" width="19.125" style="86" bestFit="1" customWidth="1"/>
    <col min="11525" max="11525" width="33.5" style="86" bestFit="1" customWidth="1"/>
    <col min="11526" max="11527" width="19.125" style="86" bestFit="1" customWidth="1"/>
    <col min="11528" max="11528" width="16.75" style="86" bestFit="1" customWidth="1"/>
    <col min="11529" max="11529" width="15.625" style="86" bestFit="1" customWidth="1"/>
    <col min="11530" max="11776" width="9" style="86"/>
    <col min="11777" max="11777" width="42" style="86" bestFit="1" customWidth="1"/>
    <col min="11778" max="11780" width="19.125" style="86" bestFit="1" customWidth="1"/>
    <col min="11781" max="11781" width="33.5" style="86" bestFit="1" customWidth="1"/>
    <col min="11782" max="11783" width="19.125" style="86" bestFit="1" customWidth="1"/>
    <col min="11784" max="11784" width="16.75" style="86" bestFit="1" customWidth="1"/>
    <col min="11785" max="11785" width="15.625" style="86" bestFit="1" customWidth="1"/>
    <col min="11786" max="12032" width="9" style="86"/>
    <col min="12033" max="12033" width="42" style="86" bestFit="1" customWidth="1"/>
    <col min="12034" max="12036" width="19.125" style="86" bestFit="1" customWidth="1"/>
    <col min="12037" max="12037" width="33.5" style="86" bestFit="1" customWidth="1"/>
    <col min="12038" max="12039" width="19.125" style="86" bestFit="1" customWidth="1"/>
    <col min="12040" max="12040" width="16.75" style="86" bestFit="1" customWidth="1"/>
    <col min="12041" max="12041" width="15.625" style="86" bestFit="1" customWidth="1"/>
    <col min="12042" max="12288" width="9" style="86"/>
    <col min="12289" max="12289" width="42" style="86" bestFit="1" customWidth="1"/>
    <col min="12290" max="12292" width="19.125" style="86" bestFit="1" customWidth="1"/>
    <col min="12293" max="12293" width="33.5" style="86" bestFit="1" customWidth="1"/>
    <col min="12294" max="12295" width="19.125" style="86" bestFit="1" customWidth="1"/>
    <col min="12296" max="12296" width="16.75" style="86" bestFit="1" customWidth="1"/>
    <col min="12297" max="12297" width="15.625" style="86" bestFit="1" customWidth="1"/>
    <col min="12298" max="12544" width="9" style="86"/>
    <col min="12545" max="12545" width="42" style="86" bestFit="1" customWidth="1"/>
    <col min="12546" max="12548" width="19.125" style="86" bestFit="1" customWidth="1"/>
    <col min="12549" max="12549" width="33.5" style="86" bestFit="1" customWidth="1"/>
    <col min="12550" max="12551" width="19.125" style="86" bestFit="1" customWidth="1"/>
    <col min="12552" max="12552" width="16.75" style="86" bestFit="1" customWidth="1"/>
    <col min="12553" max="12553" width="15.625" style="86" bestFit="1" customWidth="1"/>
    <col min="12554" max="12800" width="9" style="86"/>
    <col min="12801" max="12801" width="42" style="86" bestFit="1" customWidth="1"/>
    <col min="12802" max="12804" width="19.125" style="86" bestFit="1" customWidth="1"/>
    <col min="12805" max="12805" width="33.5" style="86" bestFit="1" customWidth="1"/>
    <col min="12806" max="12807" width="19.125" style="86" bestFit="1" customWidth="1"/>
    <col min="12808" max="12808" width="16.75" style="86" bestFit="1" customWidth="1"/>
    <col min="12809" max="12809" width="15.625" style="86" bestFit="1" customWidth="1"/>
    <col min="12810" max="13056" width="9" style="86"/>
    <col min="13057" max="13057" width="42" style="86" bestFit="1" customWidth="1"/>
    <col min="13058" max="13060" width="19.125" style="86" bestFit="1" customWidth="1"/>
    <col min="13061" max="13061" width="33.5" style="86" bestFit="1" customWidth="1"/>
    <col min="13062" max="13063" width="19.125" style="86" bestFit="1" customWidth="1"/>
    <col min="13064" max="13064" width="16.75" style="86" bestFit="1" customWidth="1"/>
    <col min="13065" max="13065" width="15.625" style="86" bestFit="1" customWidth="1"/>
    <col min="13066" max="13312" width="9" style="86"/>
    <col min="13313" max="13313" width="42" style="86" bestFit="1" customWidth="1"/>
    <col min="13314" max="13316" width="19.125" style="86" bestFit="1" customWidth="1"/>
    <col min="13317" max="13317" width="33.5" style="86" bestFit="1" customWidth="1"/>
    <col min="13318" max="13319" width="19.125" style="86" bestFit="1" customWidth="1"/>
    <col min="13320" max="13320" width="16.75" style="86" bestFit="1" customWidth="1"/>
    <col min="13321" max="13321" width="15.625" style="86" bestFit="1" customWidth="1"/>
    <col min="13322" max="13568" width="9" style="86"/>
    <col min="13569" max="13569" width="42" style="86" bestFit="1" customWidth="1"/>
    <col min="13570" max="13572" width="19.125" style="86" bestFit="1" customWidth="1"/>
    <col min="13573" max="13573" width="33.5" style="86" bestFit="1" customWidth="1"/>
    <col min="13574" max="13575" width="19.125" style="86" bestFit="1" customWidth="1"/>
    <col min="13576" max="13576" width="16.75" style="86" bestFit="1" customWidth="1"/>
    <col min="13577" max="13577" width="15.625" style="86" bestFit="1" customWidth="1"/>
    <col min="13578" max="13824" width="9" style="86"/>
    <col min="13825" max="13825" width="42" style="86" bestFit="1" customWidth="1"/>
    <col min="13826" max="13828" width="19.125" style="86" bestFit="1" customWidth="1"/>
    <col min="13829" max="13829" width="33.5" style="86" bestFit="1" customWidth="1"/>
    <col min="13830" max="13831" width="19.125" style="86" bestFit="1" customWidth="1"/>
    <col min="13832" max="13832" width="16.75" style="86" bestFit="1" customWidth="1"/>
    <col min="13833" max="13833" width="15.625" style="86" bestFit="1" customWidth="1"/>
    <col min="13834" max="14080" width="9" style="86"/>
    <col min="14081" max="14081" width="42" style="86" bestFit="1" customWidth="1"/>
    <col min="14082" max="14084" width="19.125" style="86" bestFit="1" customWidth="1"/>
    <col min="14085" max="14085" width="33.5" style="86" bestFit="1" customWidth="1"/>
    <col min="14086" max="14087" width="19.125" style="86" bestFit="1" customWidth="1"/>
    <col min="14088" max="14088" width="16.75" style="86" bestFit="1" customWidth="1"/>
    <col min="14089" max="14089" width="15.625" style="86" bestFit="1" customWidth="1"/>
    <col min="14090" max="14336" width="9" style="86"/>
    <col min="14337" max="14337" width="42" style="86" bestFit="1" customWidth="1"/>
    <col min="14338" max="14340" width="19.125" style="86" bestFit="1" customWidth="1"/>
    <col min="14341" max="14341" width="33.5" style="86" bestFit="1" customWidth="1"/>
    <col min="14342" max="14343" width="19.125" style="86" bestFit="1" customWidth="1"/>
    <col min="14344" max="14344" width="16.75" style="86" bestFit="1" customWidth="1"/>
    <col min="14345" max="14345" width="15.625" style="86" bestFit="1" customWidth="1"/>
    <col min="14346" max="14592" width="9" style="86"/>
    <col min="14593" max="14593" width="42" style="86" bestFit="1" customWidth="1"/>
    <col min="14594" max="14596" width="19.125" style="86" bestFit="1" customWidth="1"/>
    <col min="14597" max="14597" width="33.5" style="86" bestFit="1" customWidth="1"/>
    <col min="14598" max="14599" width="19.125" style="86" bestFit="1" customWidth="1"/>
    <col min="14600" max="14600" width="16.75" style="86" bestFit="1" customWidth="1"/>
    <col min="14601" max="14601" width="15.625" style="86" bestFit="1" customWidth="1"/>
    <col min="14602" max="14848" width="9" style="86"/>
    <col min="14849" max="14849" width="42" style="86" bestFit="1" customWidth="1"/>
    <col min="14850" max="14852" width="19.125" style="86" bestFit="1" customWidth="1"/>
    <col min="14853" max="14853" width="33.5" style="86" bestFit="1" customWidth="1"/>
    <col min="14854" max="14855" width="19.125" style="86" bestFit="1" customWidth="1"/>
    <col min="14856" max="14856" width="16.75" style="86" bestFit="1" customWidth="1"/>
    <col min="14857" max="14857" width="15.625" style="86" bestFit="1" customWidth="1"/>
    <col min="14858" max="15104" width="9" style="86"/>
    <col min="15105" max="15105" width="42" style="86" bestFit="1" customWidth="1"/>
    <col min="15106" max="15108" width="19.125" style="86" bestFit="1" customWidth="1"/>
    <col min="15109" max="15109" width="33.5" style="86" bestFit="1" customWidth="1"/>
    <col min="15110" max="15111" width="19.125" style="86" bestFit="1" customWidth="1"/>
    <col min="15112" max="15112" width="16.75" style="86" bestFit="1" customWidth="1"/>
    <col min="15113" max="15113" width="15.625" style="86" bestFit="1" customWidth="1"/>
    <col min="15114" max="15360" width="9" style="86"/>
    <col min="15361" max="15361" width="42" style="86" bestFit="1" customWidth="1"/>
    <col min="15362" max="15364" width="19.125" style="86" bestFit="1" customWidth="1"/>
    <col min="15365" max="15365" width="33.5" style="86" bestFit="1" customWidth="1"/>
    <col min="15366" max="15367" width="19.125" style="86" bestFit="1" customWidth="1"/>
    <col min="15368" max="15368" width="16.75" style="86" bestFit="1" customWidth="1"/>
    <col min="15369" max="15369" width="15.625" style="86" bestFit="1" customWidth="1"/>
    <col min="15370" max="15616" width="9" style="86"/>
    <col min="15617" max="15617" width="42" style="86" bestFit="1" customWidth="1"/>
    <col min="15618" max="15620" width="19.125" style="86" bestFit="1" customWidth="1"/>
    <col min="15621" max="15621" width="33.5" style="86" bestFit="1" customWidth="1"/>
    <col min="15622" max="15623" width="19.125" style="86" bestFit="1" customWidth="1"/>
    <col min="15624" max="15624" width="16.75" style="86" bestFit="1" customWidth="1"/>
    <col min="15625" max="15625" width="15.625" style="86" bestFit="1" customWidth="1"/>
    <col min="15626" max="15872" width="9" style="86"/>
    <col min="15873" max="15873" width="42" style="86" bestFit="1" customWidth="1"/>
    <col min="15874" max="15876" width="19.125" style="86" bestFit="1" customWidth="1"/>
    <col min="15877" max="15877" width="33.5" style="86" bestFit="1" customWidth="1"/>
    <col min="15878" max="15879" width="19.125" style="86" bestFit="1" customWidth="1"/>
    <col min="15880" max="15880" width="16.75" style="86" bestFit="1" customWidth="1"/>
    <col min="15881" max="15881" width="15.625" style="86" bestFit="1" customWidth="1"/>
    <col min="15882" max="16128" width="9" style="86"/>
    <col min="16129" max="16129" width="42" style="86" bestFit="1" customWidth="1"/>
    <col min="16130" max="16132" width="19.125" style="86" bestFit="1" customWidth="1"/>
    <col min="16133" max="16133" width="33.5" style="86" bestFit="1" customWidth="1"/>
    <col min="16134" max="16135" width="19.125" style="86" bestFit="1" customWidth="1"/>
    <col min="16136" max="16136" width="16.75" style="86" bestFit="1" customWidth="1"/>
    <col min="16137" max="16137" width="15.625" style="86" bestFit="1" customWidth="1"/>
    <col min="16138" max="16384" width="9" style="86"/>
  </cols>
  <sheetData>
    <row r="1" spans="1:9" ht="21">
      <c r="A1" s="100"/>
      <c r="B1" s="100"/>
      <c r="D1" s="7"/>
      <c r="E1" s="7" t="s">
        <v>482</v>
      </c>
      <c r="F1" s="7"/>
      <c r="G1" s="7"/>
      <c r="H1" s="100"/>
      <c r="I1" s="100"/>
    </row>
    <row r="2" spans="1:9" ht="21">
      <c r="A2" s="100"/>
      <c r="B2" s="100"/>
      <c r="D2" s="8"/>
      <c r="E2" s="8" t="s">
        <v>579</v>
      </c>
      <c r="F2" s="8"/>
      <c r="G2" s="8"/>
      <c r="H2" s="100"/>
      <c r="I2" s="100"/>
    </row>
    <row r="3" spans="1:9" ht="17.25" thickBot="1">
      <c r="A3" s="6"/>
      <c r="B3" s="9"/>
      <c r="D3" s="5"/>
      <c r="E3" s="71" t="s">
        <v>624</v>
      </c>
      <c r="F3" s="5"/>
      <c r="G3" s="5"/>
      <c r="H3" s="9"/>
      <c r="I3" s="60" t="s">
        <v>429</v>
      </c>
    </row>
    <row r="4" spans="1:9">
      <c r="A4" s="143" t="s">
        <v>580</v>
      </c>
      <c r="B4" s="169" t="s">
        <v>581</v>
      </c>
      <c r="C4" s="170"/>
      <c r="D4" s="171"/>
      <c r="E4" s="169" t="s">
        <v>582</v>
      </c>
      <c r="F4" s="170"/>
      <c r="G4" s="171"/>
      <c r="H4" s="172" t="s">
        <v>470</v>
      </c>
      <c r="I4" s="209"/>
    </row>
    <row r="5" spans="1:9" ht="33.75" thickBot="1">
      <c r="A5" s="145"/>
      <c r="B5" s="59" t="s">
        <v>472</v>
      </c>
      <c r="C5" s="59" t="s">
        <v>473</v>
      </c>
      <c r="D5" s="135" t="s">
        <v>474</v>
      </c>
      <c r="E5" s="10" t="s">
        <v>472</v>
      </c>
      <c r="F5" s="59" t="s">
        <v>473</v>
      </c>
      <c r="G5" s="135" t="s">
        <v>474</v>
      </c>
      <c r="H5" s="58" t="s">
        <v>475</v>
      </c>
      <c r="I5" s="137" t="s">
        <v>466</v>
      </c>
    </row>
    <row r="6" spans="1:9">
      <c r="A6" s="66" t="s">
        <v>413</v>
      </c>
      <c r="B6" s="65">
        <v>1087683000</v>
      </c>
      <c r="C6" s="65">
        <v>172880000</v>
      </c>
      <c r="D6" s="65">
        <v>1260563000</v>
      </c>
      <c r="E6" s="65">
        <v>1088037453</v>
      </c>
      <c r="F6" s="65">
        <v>191094559</v>
      </c>
      <c r="G6" s="65">
        <v>1279132012</v>
      </c>
      <c r="H6" s="65">
        <f>G6-D6</f>
        <v>18569012</v>
      </c>
      <c r="I6" s="132">
        <f>IF(D6=0,"",ROUND(H6*100/D6,2))</f>
        <v>1.47</v>
      </c>
    </row>
    <row r="7" spans="1:9">
      <c r="A7" s="45" t="s">
        <v>412</v>
      </c>
      <c r="B7" s="44">
        <v>800652000</v>
      </c>
      <c r="C7" s="44">
        <v>39200000</v>
      </c>
      <c r="D7" s="44">
        <v>839852000</v>
      </c>
      <c r="E7" s="44">
        <v>817847751</v>
      </c>
      <c r="F7" s="44">
        <v>18874386</v>
      </c>
      <c r="G7" s="44">
        <v>836722137</v>
      </c>
      <c r="H7" s="44">
        <f>G7-D7</f>
        <v>-3129863</v>
      </c>
      <c r="I7" s="133">
        <f>IF(D7=0,"",ROUND(H7*100/D7,2))</f>
        <v>-0.37</v>
      </c>
    </row>
    <row r="8" spans="1:9">
      <c r="A8" s="45" t="s">
        <v>411</v>
      </c>
      <c r="B8" s="44">
        <v>2400000</v>
      </c>
      <c r="C8" s="44">
        <v>130000000</v>
      </c>
      <c r="D8" s="44">
        <v>132400000</v>
      </c>
      <c r="E8" s="44">
        <v>6835053</v>
      </c>
      <c r="F8" s="44">
        <v>162337822</v>
      </c>
      <c r="G8" s="44">
        <v>169172875</v>
      </c>
      <c r="H8" s="44">
        <f>G8-D8</f>
        <v>36772875</v>
      </c>
      <c r="I8" s="133">
        <f>IF(D8=0,"",ROUND(H8*100/D8,2))</f>
        <v>27.77</v>
      </c>
    </row>
    <row r="9" spans="1:9">
      <c r="A9" s="45" t="s">
        <v>410</v>
      </c>
      <c r="B9" s="44">
        <v>7339000</v>
      </c>
      <c r="C9" s="44">
        <v>450000</v>
      </c>
      <c r="D9" s="44">
        <v>7789000</v>
      </c>
      <c r="E9" s="44">
        <v>6963507</v>
      </c>
      <c r="F9" s="44">
        <v>209278</v>
      </c>
      <c r="G9" s="44">
        <v>7172785</v>
      </c>
      <c r="H9" s="44">
        <f>G9-D9</f>
        <v>-616215</v>
      </c>
      <c r="I9" s="133">
        <f>IF(D9=0,"",ROUND(H9*100/D9,2))</f>
        <v>-7.91</v>
      </c>
    </row>
    <row r="10" spans="1:9">
      <c r="A10" s="45" t="s">
        <v>409</v>
      </c>
      <c r="B10" s="44">
        <v>123000000</v>
      </c>
      <c r="C10" s="44">
        <v>0</v>
      </c>
      <c r="D10" s="44">
        <v>123000000</v>
      </c>
      <c r="E10" s="44">
        <v>111805737</v>
      </c>
      <c r="F10" s="44">
        <v>4339385</v>
      </c>
      <c r="G10" s="44">
        <v>116145122</v>
      </c>
      <c r="H10" s="44">
        <f>G10-D10</f>
        <v>-6854878</v>
      </c>
      <c r="I10" s="133">
        <f>IF(D10=0,"",ROUND(H10*100/D10,2))</f>
        <v>-5.57</v>
      </c>
    </row>
    <row r="11" spans="1:9">
      <c r="A11" s="45" t="s">
        <v>408</v>
      </c>
      <c r="B11" s="44">
        <v>62321000</v>
      </c>
      <c r="C11" s="44">
        <v>0</v>
      </c>
      <c r="D11" s="44">
        <v>62321000</v>
      </c>
      <c r="E11" s="44">
        <v>60163635</v>
      </c>
      <c r="F11" s="44">
        <v>0</v>
      </c>
      <c r="G11" s="44">
        <v>60163635</v>
      </c>
      <c r="H11" s="44">
        <f>G11-D11</f>
        <v>-2157365</v>
      </c>
      <c r="I11" s="133">
        <f>IF(D11=0,"",ROUND(H11*100/D11,2))</f>
        <v>-3.46</v>
      </c>
    </row>
    <row r="12" spans="1:9">
      <c r="A12" s="45" t="s">
        <v>407</v>
      </c>
      <c r="B12" s="44">
        <v>91971000</v>
      </c>
      <c r="C12" s="44">
        <v>3230000</v>
      </c>
      <c r="D12" s="44">
        <v>95201000</v>
      </c>
      <c r="E12" s="44">
        <v>84421770</v>
      </c>
      <c r="F12" s="44">
        <v>5333688</v>
      </c>
      <c r="G12" s="44">
        <v>89755458</v>
      </c>
      <c r="H12" s="44">
        <f>G12-D12</f>
        <v>-5445542</v>
      </c>
      <c r="I12" s="133">
        <f>IF(D12=0,"",ROUND(H12*100/D12,2))</f>
        <v>-5.72</v>
      </c>
    </row>
    <row r="13" spans="1:9">
      <c r="A13" s="45" t="s">
        <v>406</v>
      </c>
      <c r="B13" s="44">
        <v>71100000</v>
      </c>
      <c r="C13" s="44">
        <v>671165000</v>
      </c>
      <c r="D13" s="44">
        <v>742265000</v>
      </c>
      <c r="E13" s="44">
        <v>117401599</v>
      </c>
      <c r="F13" s="44">
        <v>649768456</v>
      </c>
      <c r="G13" s="44">
        <v>767170055</v>
      </c>
      <c r="H13" s="44">
        <f>G13-D13</f>
        <v>24905055</v>
      </c>
      <c r="I13" s="133">
        <f>IF(D13=0,"",ROUND(H13*100/D13,2))</f>
        <v>3.36</v>
      </c>
    </row>
    <row r="14" spans="1:9">
      <c r="A14" s="45" t="s">
        <v>405</v>
      </c>
      <c r="B14" s="44">
        <v>0</v>
      </c>
      <c r="C14" s="44">
        <v>78050000</v>
      </c>
      <c r="D14" s="44">
        <v>78050000</v>
      </c>
      <c r="E14" s="44">
        <v>229141</v>
      </c>
      <c r="F14" s="44">
        <v>75574505</v>
      </c>
      <c r="G14" s="44">
        <v>75803646</v>
      </c>
      <c r="H14" s="44">
        <f>G14-D14</f>
        <v>-2246354</v>
      </c>
      <c r="I14" s="133">
        <f>IF(D14=0,"",ROUND(H14*100/D14,2))</f>
        <v>-2.88</v>
      </c>
    </row>
    <row r="15" spans="1:9">
      <c r="A15" s="45" t="s">
        <v>404</v>
      </c>
      <c r="B15" s="44">
        <v>300000</v>
      </c>
      <c r="C15" s="44">
        <v>5220000</v>
      </c>
      <c r="D15" s="44">
        <v>5520000</v>
      </c>
      <c r="E15" s="44">
        <v>320191</v>
      </c>
      <c r="F15" s="44">
        <v>4817765</v>
      </c>
      <c r="G15" s="44">
        <v>5137956</v>
      </c>
      <c r="H15" s="44">
        <f>G15-D15</f>
        <v>-382044</v>
      </c>
      <c r="I15" s="133">
        <f>IF(D15=0,"",ROUND(H15*100/D15,2))</f>
        <v>-6.92</v>
      </c>
    </row>
    <row r="16" spans="1:9">
      <c r="A16" s="45" t="s">
        <v>403</v>
      </c>
      <c r="B16" s="44">
        <v>7506000</v>
      </c>
      <c r="C16" s="44">
        <v>69782000</v>
      </c>
      <c r="D16" s="44">
        <v>77288000</v>
      </c>
      <c r="E16" s="44">
        <v>5137467</v>
      </c>
      <c r="F16" s="44">
        <v>34618933</v>
      </c>
      <c r="G16" s="44">
        <v>39756400</v>
      </c>
      <c r="H16" s="44">
        <f>G16-D16</f>
        <v>-37531600</v>
      </c>
      <c r="I16" s="133">
        <f>IF(D16=0,"",ROUND(H16*100/D16,2))</f>
        <v>-48.56</v>
      </c>
    </row>
    <row r="17" spans="1:9">
      <c r="A17" s="45" t="s">
        <v>402</v>
      </c>
      <c r="B17" s="44">
        <v>3500000</v>
      </c>
      <c r="C17" s="44">
        <v>15100000</v>
      </c>
      <c r="D17" s="44">
        <v>18600000</v>
      </c>
      <c r="E17" s="44">
        <v>4950513</v>
      </c>
      <c r="F17" s="44">
        <v>12058546</v>
      </c>
      <c r="G17" s="44">
        <v>17009059</v>
      </c>
      <c r="H17" s="44">
        <f>G17-D17</f>
        <v>-1590941</v>
      </c>
      <c r="I17" s="133">
        <f>IF(D17=0,"",ROUND(H17*100/D17,2))</f>
        <v>-8.5500000000000007</v>
      </c>
    </row>
    <row r="18" spans="1:9">
      <c r="A18" s="45" t="s">
        <v>401</v>
      </c>
      <c r="B18" s="44">
        <v>5500000</v>
      </c>
      <c r="C18" s="44">
        <v>56742000</v>
      </c>
      <c r="D18" s="44">
        <v>62242000</v>
      </c>
      <c r="E18" s="44">
        <v>10594935</v>
      </c>
      <c r="F18" s="44">
        <v>58146354</v>
      </c>
      <c r="G18" s="44">
        <v>68741289</v>
      </c>
      <c r="H18" s="44">
        <f>G18-D18</f>
        <v>6499289</v>
      </c>
      <c r="I18" s="133">
        <f>IF(D18=0,"",ROUND(H18*100/D18,2))</f>
        <v>10.44</v>
      </c>
    </row>
    <row r="19" spans="1:9">
      <c r="A19" s="45" t="s">
        <v>400</v>
      </c>
      <c r="B19" s="44">
        <v>700000</v>
      </c>
      <c r="C19" s="44">
        <v>2520000</v>
      </c>
      <c r="D19" s="44">
        <v>3220000</v>
      </c>
      <c r="E19" s="44">
        <v>409063</v>
      </c>
      <c r="F19" s="44">
        <v>2327231</v>
      </c>
      <c r="G19" s="44">
        <v>2736294</v>
      </c>
      <c r="H19" s="44">
        <f>G19-D19</f>
        <v>-483706</v>
      </c>
      <c r="I19" s="133">
        <f>IF(D19=0,"",ROUND(H19*100/D19,2))</f>
        <v>-15.02</v>
      </c>
    </row>
    <row r="20" spans="1:9">
      <c r="A20" s="45" t="s">
        <v>399</v>
      </c>
      <c r="B20" s="44">
        <v>42690000</v>
      </c>
      <c r="C20" s="44">
        <v>372817000</v>
      </c>
      <c r="D20" s="44">
        <v>415507000</v>
      </c>
      <c r="E20" s="44">
        <v>72967779</v>
      </c>
      <c r="F20" s="44">
        <v>373809569</v>
      </c>
      <c r="G20" s="44">
        <v>446777348</v>
      </c>
      <c r="H20" s="44">
        <f>G20-D20</f>
        <v>31270348</v>
      </c>
      <c r="I20" s="133">
        <f>IF(D20=0,"",ROUND(H20*100/D20,2))</f>
        <v>7.53</v>
      </c>
    </row>
    <row r="21" spans="1:9">
      <c r="A21" s="45" t="s">
        <v>398</v>
      </c>
      <c r="B21" s="44">
        <v>10904000</v>
      </c>
      <c r="C21" s="44">
        <v>70012000</v>
      </c>
      <c r="D21" s="44">
        <v>80916000</v>
      </c>
      <c r="E21" s="44">
        <v>22792510</v>
      </c>
      <c r="F21" s="44">
        <v>87533061</v>
      </c>
      <c r="G21" s="44">
        <v>110325571</v>
      </c>
      <c r="H21" s="44">
        <f>G21-D21</f>
        <v>29409571</v>
      </c>
      <c r="I21" s="133">
        <f>IF(D21=0,"",ROUND(H21*100/D21,2))</f>
        <v>36.35</v>
      </c>
    </row>
    <row r="22" spans="1:9">
      <c r="A22" s="45" t="s">
        <v>397</v>
      </c>
      <c r="B22" s="44">
        <v>0</v>
      </c>
      <c r="C22" s="44">
        <v>922000</v>
      </c>
      <c r="D22" s="44">
        <v>922000</v>
      </c>
      <c r="E22" s="44">
        <v>0</v>
      </c>
      <c r="F22" s="44">
        <v>882492</v>
      </c>
      <c r="G22" s="44">
        <v>882492</v>
      </c>
      <c r="H22" s="44">
        <f>G22-D22</f>
        <v>-39508</v>
      </c>
      <c r="I22" s="133">
        <f>IF(D22=0,"",ROUND(H22*100/D22,2))</f>
        <v>-4.29</v>
      </c>
    </row>
    <row r="23" spans="1:9">
      <c r="A23" s="45" t="s">
        <v>396</v>
      </c>
      <c r="B23" s="44">
        <v>18700000</v>
      </c>
      <c r="C23" s="44">
        <v>125460000</v>
      </c>
      <c r="D23" s="44">
        <v>144160000</v>
      </c>
      <c r="E23" s="44">
        <v>34747240</v>
      </c>
      <c r="F23" s="44">
        <v>115403153</v>
      </c>
      <c r="G23" s="44">
        <v>150150393</v>
      </c>
      <c r="H23" s="44">
        <f>G23-D23</f>
        <v>5990393</v>
      </c>
      <c r="I23" s="133">
        <f>IF(D23=0,"",ROUND(H23*100/D23,2))</f>
        <v>4.16</v>
      </c>
    </row>
    <row r="24" spans="1:9">
      <c r="A24" s="45" t="s">
        <v>395</v>
      </c>
      <c r="B24" s="44">
        <v>0</v>
      </c>
      <c r="C24" s="44">
        <v>1460000</v>
      </c>
      <c r="D24" s="44">
        <v>1460000</v>
      </c>
      <c r="E24" s="44">
        <v>55399</v>
      </c>
      <c r="F24" s="44">
        <v>879924</v>
      </c>
      <c r="G24" s="44">
        <v>935323</v>
      </c>
      <c r="H24" s="44">
        <f>G24-D24</f>
        <v>-524677</v>
      </c>
      <c r="I24" s="133">
        <f>IF(D24=0,"",ROUND(H24*100/D24,2))</f>
        <v>-35.94</v>
      </c>
    </row>
    <row r="25" spans="1:9">
      <c r="A25" s="45" t="s">
        <v>394</v>
      </c>
      <c r="B25" s="44">
        <v>18700000</v>
      </c>
      <c r="C25" s="44">
        <v>124000000</v>
      </c>
      <c r="D25" s="44">
        <v>142700000</v>
      </c>
      <c r="E25" s="44">
        <v>34691841</v>
      </c>
      <c r="F25" s="44">
        <v>114523229</v>
      </c>
      <c r="G25" s="44">
        <v>149215070</v>
      </c>
      <c r="H25" s="44">
        <f>G25-D25</f>
        <v>6515070</v>
      </c>
      <c r="I25" s="133">
        <f>IF(D25=0,"",ROUND(H25*100/D25,2))</f>
        <v>4.57</v>
      </c>
    </row>
    <row r="26" spans="1:9">
      <c r="A26" s="45" t="s">
        <v>393</v>
      </c>
      <c r="B26" s="44">
        <v>10300000</v>
      </c>
      <c r="C26" s="44">
        <v>44913000</v>
      </c>
      <c r="D26" s="44">
        <v>55213000</v>
      </c>
      <c r="E26" s="44">
        <v>12169694</v>
      </c>
      <c r="F26" s="44">
        <v>48670142</v>
      </c>
      <c r="G26" s="44">
        <v>60839836</v>
      </c>
      <c r="H26" s="44">
        <f>G26-D26</f>
        <v>5626836</v>
      </c>
      <c r="I26" s="133">
        <f>IF(D26=0,"",ROUND(H26*100/D26,2))</f>
        <v>10.19</v>
      </c>
    </row>
    <row r="27" spans="1:9">
      <c r="A27" s="45" t="s">
        <v>392</v>
      </c>
      <c r="B27" s="44">
        <v>0</v>
      </c>
      <c r="C27" s="44">
        <v>1100000</v>
      </c>
      <c r="D27" s="44">
        <v>1100000</v>
      </c>
      <c r="E27" s="44">
        <v>171670</v>
      </c>
      <c r="F27" s="44">
        <v>1875220</v>
      </c>
      <c r="G27" s="44">
        <v>2046890</v>
      </c>
      <c r="H27" s="44">
        <f>G27-D27</f>
        <v>946890</v>
      </c>
      <c r="I27" s="133">
        <f>IF(D27=0,"",ROUND(H27*100/D27,2))</f>
        <v>86.08</v>
      </c>
    </row>
    <row r="28" spans="1:9">
      <c r="A28" s="45" t="s">
        <v>391</v>
      </c>
      <c r="B28" s="44">
        <v>400000</v>
      </c>
      <c r="C28" s="44">
        <v>4400000</v>
      </c>
      <c r="D28" s="44">
        <v>4800000</v>
      </c>
      <c r="E28" s="44">
        <v>1009428</v>
      </c>
      <c r="F28" s="44">
        <v>2250282</v>
      </c>
      <c r="G28" s="44">
        <v>3259710</v>
      </c>
      <c r="H28" s="44">
        <f>G28-D28</f>
        <v>-1540290</v>
      </c>
      <c r="I28" s="133">
        <f>IF(D28=0,"",ROUND(H28*100/D28,2))</f>
        <v>-32.090000000000003</v>
      </c>
    </row>
    <row r="29" spans="1:9">
      <c r="A29" s="45" t="s">
        <v>390</v>
      </c>
      <c r="B29" s="44">
        <v>6600000</v>
      </c>
      <c r="C29" s="44">
        <v>34660000</v>
      </c>
      <c r="D29" s="44">
        <v>41260000</v>
      </c>
      <c r="E29" s="44">
        <v>9173005</v>
      </c>
      <c r="F29" s="44">
        <v>41062575</v>
      </c>
      <c r="G29" s="44">
        <v>50235580</v>
      </c>
      <c r="H29" s="44">
        <f>G29-D29</f>
        <v>8975580</v>
      </c>
      <c r="I29" s="133">
        <f>IF(D29=0,"",ROUND(H29*100/D29,2))</f>
        <v>21.75</v>
      </c>
    </row>
    <row r="30" spans="1:9">
      <c r="A30" s="45" t="s">
        <v>389</v>
      </c>
      <c r="B30" s="44">
        <v>1900000</v>
      </c>
      <c r="C30" s="44">
        <v>2670000</v>
      </c>
      <c r="D30" s="44">
        <v>4570000</v>
      </c>
      <c r="E30" s="44">
        <v>1299403</v>
      </c>
      <c r="F30" s="44">
        <v>1681942</v>
      </c>
      <c r="G30" s="44">
        <v>2981345</v>
      </c>
      <c r="H30" s="44">
        <f>G30-D30</f>
        <v>-1588655</v>
      </c>
      <c r="I30" s="133">
        <f>IF(D30=0,"",ROUND(H30*100/D30,2))</f>
        <v>-34.76</v>
      </c>
    </row>
    <row r="31" spans="1:9">
      <c r="A31" s="45" t="s">
        <v>388</v>
      </c>
      <c r="B31" s="44">
        <v>1400000</v>
      </c>
      <c r="C31" s="44">
        <v>2083000</v>
      </c>
      <c r="D31" s="44">
        <v>3483000</v>
      </c>
      <c r="E31" s="44">
        <v>516188</v>
      </c>
      <c r="F31" s="44">
        <v>1800123</v>
      </c>
      <c r="G31" s="44">
        <v>2316311</v>
      </c>
      <c r="H31" s="44">
        <f>G31-D31</f>
        <v>-1166689</v>
      </c>
      <c r="I31" s="133">
        <f>IF(D31=0,"",ROUND(H31*100/D31,2))</f>
        <v>-33.5</v>
      </c>
    </row>
    <row r="32" spans="1:9">
      <c r="A32" s="45" t="s">
        <v>387</v>
      </c>
      <c r="B32" s="44">
        <v>304944000</v>
      </c>
      <c r="C32" s="44">
        <v>146855000</v>
      </c>
      <c r="D32" s="44">
        <v>451799000</v>
      </c>
      <c r="E32" s="44">
        <v>306777111</v>
      </c>
      <c r="F32" s="44">
        <v>154555556</v>
      </c>
      <c r="G32" s="44">
        <v>461332667</v>
      </c>
      <c r="H32" s="44">
        <f>G32-D32</f>
        <v>9533667</v>
      </c>
      <c r="I32" s="133">
        <f>IF(D32=0,"",ROUND(H32*100/D32,2))</f>
        <v>2.11</v>
      </c>
    </row>
    <row r="33" spans="1:9">
      <c r="A33" s="45" t="s">
        <v>386</v>
      </c>
      <c r="B33" s="44">
        <v>158949000</v>
      </c>
      <c r="C33" s="44">
        <v>131856000</v>
      </c>
      <c r="D33" s="44">
        <v>290805000</v>
      </c>
      <c r="E33" s="44">
        <v>140619596</v>
      </c>
      <c r="F33" s="44">
        <v>142834340</v>
      </c>
      <c r="G33" s="44">
        <v>283453936</v>
      </c>
      <c r="H33" s="44">
        <f>G33-D33</f>
        <v>-7351064</v>
      </c>
      <c r="I33" s="133">
        <f>IF(D33=0,"",ROUND(H33*100/D33,2))</f>
        <v>-2.5299999999999998</v>
      </c>
    </row>
    <row r="34" spans="1:9">
      <c r="A34" s="45" t="s">
        <v>385</v>
      </c>
      <c r="B34" s="44">
        <v>134432000</v>
      </c>
      <c r="C34" s="44">
        <v>0</v>
      </c>
      <c r="D34" s="44">
        <v>134432000</v>
      </c>
      <c r="E34" s="44">
        <v>134427984</v>
      </c>
      <c r="F34" s="44">
        <v>0</v>
      </c>
      <c r="G34" s="44">
        <v>134427984</v>
      </c>
      <c r="H34" s="44">
        <f>G34-D34</f>
        <v>-4016</v>
      </c>
      <c r="I34" s="133">
        <f>IF(D34=0,"",ROUND(H34*100/D34,2))</f>
        <v>0</v>
      </c>
    </row>
    <row r="35" spans="1:9">
      <c r="A35" s="45" t="s">
        <v>384</v>
      </c>
      <c r="B35" s="44">
        <v>11563000</v>
      </c>
      <c r="C35" s="44">
        <v>14999000</v>
      </c>
      <c r="D35" s="44">
        <v>26562000</v>
      </c>
      <c r="E35" s="44">
        <v>31729531</v>
      </c>
      <c r="F35" s="44">
        <v>11721216</v>
      </c>
      <c r="G35" s="44">
        <v>43450747</v>
      </c>
      <c r="H35" s="44">
        <f>G35-D35</f>
        <v>16888747</v>
      </c>
      <c r="I35" s="133">
        <f>IF(D35=0,"",ROUND(H35*100/D35,2))</f>
        <v>63.58</v>
      </c>
    </row>
    <row r="36" spans="1:9">
      <c r="A36" s="45" t="s">
        <v>383</v>
      </c>
      <c r="B36" s="44">
        <v>0</v>
      </c>
      <c r="C36" s="44">
        <v>1126000</v>
      </c>
      <c r="D36" s="44">
        <v>1126000</v>
      </c>
      <c r="E36" s="44">
        <v>95634</v>
      </c>
      <c r="F36" s="44">
        <v>1531225</v>
      </c>
      <c r="G36" s="44">
        <v>1626859</v>
      </c>
      <c r="H36" s="44">
        <f>G36-D36</f>
        <v>500859</v>
      </c>
      <c r="I36" s="133">
        <f>IF(D36=0,"",ROUND(H36*100/D36,2))</f>
        <v>44.48</v>
      </c>
    </row>
    <row r="37" spans="1:9">
      <c r="A37" s="45" t="s">
        <v>382</v>
      </c>
      <c r="B37" s="44">
        <v>0</v>
      </c>
      <c r="C37" s="44">
        <v>60000</v>
      </c>
      <c r="D37" s="44">
        <v>60000</v>
      </c>
      <c r="E37" s="44">
        <v>0</v>
      </c>
      <c r="F37" s="44">
        <v>62819</v>
      </c>
      <c r="G37" s="44">
        <v>62819</v>
      </c>
      <c r="H37" s="44">
        <f>G37-D37</f>
        <v>2819</v>
      </c>
      <c r="I37" s="133">
        <f>IF(D37=0,"",ROUND(H37*100/D37,2))</f>
        <v>4.7</v>
      </c>
    </row>
    <row r="38" spans="1:9">
      <c r="A38" s="45" t="s">
        <v>381</v>
      </c>
      <c r="B38" s="44">
        <v>0</v>
      </c>
      <c r="C38" s="44">
        <v>240000</v>
      </c>
      <c r="D38" s="44">
        <v>240000</v>
      </c>
      <c r="E38" s="44">
        <v>0</v>
      </c>
      <c r="F38" s="44">
        <v>289912</v>
      </c>
      <c r="G38" s="44">
        <v>289912</v>
      </c>
      <c r="H38" s="44">
        <f>G38-D38</f>
        <v>49912</v>
      </c>
      <c r="I38" s="133">
        <f>IF(D38=0,"",ROUND(H38*100/D38,2))</f>
        <v>20.8</v>
      </c>
    </row>
    <row r="39" spans="1:9">
      <c r="A39" s="45" t="s">
        <v>380</v>
      </c>
      <c r="B39" s="44">
        <v>0</v>
      </c>
      <c r="C39" s="44">
        <v>725000</v>
      </c>
      <c r="D39" s="44">
        <v>725000</v>
      </c>
      <c r="E39" s="44">
        <v>0</v>
      </c>
      <c r="F39" s="44">
        <v>981176</v>
      </c>
      <c r="G39" s="44">
        <v>981176</v>
      </c>
      <c r="H39" s="44">
        <f>G39-D39</f>
        <v>256176</v>
      </c>
      <c r="I39" s="133">
        <f>IF(D39=0,"",ROUND(H39*100/D39,2))</f>
        <v>35.33</v>
      </c>
    </row>
    <row r="40" spans="1:9">
      <c r="A40" s="45" t="s">
        <v>379</v>
      </c>
      <c r="B40" s="44">
        <v>0</v>
      </c>
      <c r="C40" s="44">
        <v>0</v>
      </c>
      <c r="D40" s="44">
        <v>0</v>
      </c>
      <c r="E40" s="44">
        <v>0</v>
      </c>
      <c r="F40" s="44">
        <v>44739</v>
      </c>
      <c r="G40" s="44">
        <v>44739</v>
      </c>
      <c r="H40" s="44">
        <f>G40-D40</f>
        <v>44739</v>
      </c>
      <c r="I40" s="133" t="str">
        <f>IF(D40=0,"",ROUND(H40*100/D40,2))</f>
        <v/>
      </c>
    </row>
    <row r="41" spans="1:9">
      <c r="A41" s="45" t="s">
        <v>378</v>
      </c>
      <c r="B41" s="44">
        <v>0</v>
      </c>
      <c r="C41" s="44">
        <v>101000</v>
      </c>
      <c r="D41" s="44">
        <v>101000</v>
      </c>
      <c r="E41" s="44">
        <v>95634</v>
      </c>
      <c r="F41" s="44">
        <v>152579</v>
      </c>
      <c r="G41" s="44">
        <v>248213</v>
      </c>
      <c r="H41" s="44">
        <f>G41-D41</f>
        <v>147213</v>
      </c>
      <c r="I41" s="133">
        <f>IF(D41=0,"",ROUND(H41*100/D41,2))</f>
        <v>145.76</v>
      </c>
    </row>
    <row r="42" spans="1:9" ht="33">
      <c r="A42" s="45" t="s">
        <v>377</v>
      </c>
      <c r="B42" s="44">
        <v>41000000</v>
      </c>
      <c r="C42" s="44">
        <v>251565000</v>
      </c>
      <c r="D42" s="44">
        <v>292565000</v>
      </c>
      <c r="E42" s="44">
        <v>55013764</v>
      </c>
      <c r="F42" s="44">
        <v>257640209</v>
      </c>
      <c r="G42" s="44">
        <v>312653973</v>
      </c>
      <c r="H42" s="44">
        <f>G42-D42</f>
        <v>20088973</v>
      </c>
      <c r="I42" s="133">
        <f>IF(D42=0,"",ROUND(H42*100/D42,2))</f>
        <v>6.87</v>
      </c>
    </row>
    <row r="43" spans="1:9">
      <c r="A43" s="45" t="s">
        <v>376</v>
      </c>
      <c r="B43" s="44">
        <v>0</v>
      </c>
      <c r="C43" s="44">
        <v>1600000</v>
      </c>
      <c r="D43" s="44">
        <v>1600000</v>
      </c>
      <c r="E43" s="44">
        <v>87588</v>
      </c>
      <c r="F43" s="44">
        <v>2024497</v>
      </c>
      <c r="G43" s="44">
        <v>2112085</v>
      </c>
      <c r="H43" s="44">
        <f>G43-D43</f>
        <v>512085</v>
      </c>
      <c r="I43" s="133">
        <f>IF(D43=0,"",ROUND(H43*100/D43,2))</f>
        <v>32.01</v>
      </c>
    </row>
    <row r="44" spans="1:9">
      <c r="A44" s="45" t="s">
        <v>375</v>
      </c>
      <c r="B44" s="44">
        <v>40000000</v>
      </c>
      <c r="C44" s="44">
        <v>241600000</v>
      </c>
      <c r="D44" s="44">
        <v>281600000</v>
      </c>
      <c r="E44" s="44">
        <v>54889796</v>
      </c>
      <c r="F44" s="44">
        <v>248736176</v>
      </c>
      <c r="G44" s="44">
        <v>303625972</v>
      </c>
      <c r="H44" s="44">
        <f>G44-D44</f>
        <v>22025972</v>
      </c>
      <c r="I44" s="133">
        <f>IF(D44=0,"",ROUND(H44*100/D44,2))</f>
        <v>7.82</v>
      </c>
    </row>
    <row r="45" spans="1:9">
      <c r="A45" s="45" t="s">
        <v>374</v>
      </c>
      <c r="B45" s="44">
        <v>0</v>
      </c>
      <c r="C45" s="44">
        <v>100000</v>
      </c>
      <c r="D45" s="44">
        <v>100000</v>
      </c>
      <c r="E45" s="44">
        <v>0</v>
      </c>
      <c r="F45" s="44">
        <v>190407</v>
      </c>
      <c r="G45" s="44">
        <v>190407</v>
      </c>
      <c r="H45" s="44">
        <f>G45-D45</f>
        <v>90407</v>
      </c>
      <c r="I45" s="133">
        <f>IF(D45=0,"",ROUND(H45*100/D45,2))</f>
        <v>90.41</v>
      </c>
    </row>
    <row r="46" spans="1:9">
      <c r="A46" s="45" t="s">
        <v>373</v>
      </c>
      <c r="B46" s="44">
        <v>0</v>
      </c>
      <c r="C46" s="44">
        <v>7875000</v>
      </c>
      <c r="D46" s="44">
        <v>7875000</v>
      </c>
      <c r="E46" s="44">
        <v>0</v>
      </c>
      <c r="F46" s="44">
        <v>5485000</v>
      </c>
      <c r="G46" s="44">
        <v>5485000</v>
      </c>
      <c r="H46" s="44">
        <f>G46-D46</f>
        <v>-2390000</v>
      </c>
      <c r="I46" s="133">
        <f>IF(D46=0,"",ROUND(H46*100/D46,2))</f>
        <v>-30.35</v>
      </c>
    </row>
    <row r="47" spans="1:9">
      <c r="A47" s="45" t="s">
        <v>372</v>
      </c>
      <c r="B47" s="44">
        <v>1000000</v>
      </c>
      <c r="C47" s="44">
        <v>390000</v>
      </c>
      <c r="D47" s="44">
        <v>1390000</v>
      </c>
      <c r="E47" s="44">
        <v>36380</v>
      </c>
      <c r="F47" s="44">
        <v>1204129</v>
      </c>
      <c r="G47" s="44">
        <v>1240509</v>
      </c>
      <c r="H47" s="44">
        <f>G47-D47</f>
        <v>-149491</v>
      </c>
      <c r="I47" s="133">
        <f>IF(D47=0,"",ROUND(H47*100/D47,2))</f>
        <v>-10.75</v>
      </c>
    </row>
    <row r="48" spans="1:9">
      <c r="A48" s="45" t="s">
        <v>371</v>
      </c>
      <c r="B48" s="44">
        <v>0</v>
      </c>
      <c r="C48" s="44">
        <v>0</v>
      </c>
      <c r="D48" s="44">
        <v>0</v>
      </c>
      <c r="E48" s="44">
        <v>1570240</v>
      </c>
      <c r="F48" s="44">
        <v>3101096</v>
      </c>
      <c r="G48" s="44">
        <v>4671336</v>
      </c>
      <c r="H48" s="44">
        <f>G48-D48</f>
        <v>4671336</v>
      </c>
      <c r="I48" s="133" t="str">
        <f>IF(D48=0,"",ROUND(H48*100/D48,2))</f>
        <v/>
      </c>
    </row>
    <row r="49" spans="1:9">
      <c r="A49" s="45" t="s">
        <v>370</v>
      </c>
      <c r="B49" s="44">
        <v>0</v>
      </c>
      <c r="C49" s="44">
        <v>0</v>
      </c>
      <c r="D49" s="44">
        <v>0</v>
      </c>
      <c r="E49" s="44">
        <v>1570240</v>
      </c>
      <c r="F49" s="44">
        <v>3101096</v>
      </c>
      <c r="G49" s="44">
        <v>4671336</v>
      </c>
      <c r="H49" s="44">
        <f>G49-D49</f>
        <v>4671336</v>
      </c>
      <c r="I49" s="133" t="str">
        <f>IF(D49=0,"",ROUND(H49*100/D49,2))</f>
        <v/>
      </c>
    </row>
    <row r="50" spans="1:9">
      <c r="A50" s="45" t="s">
        <v>369</v>
      </c>
      <c r="B50" s="44">
        <v>0</v>
      </c>
      <c r="C50" s="44">
        <v>0</v>
      </c>
      <c r="D50" s="44">
        <v>0</v>
      </c>
      <c r="E50" s="44">
        <v>0</v>
      </c>
      <c r="F50" s="44">
        <v>18396689</v>
      </c>
      <c r="G50" s="44">
        <v>18396689</v>
      </c>
      <c r="H50" s="44">
        <f>G50-D50</f>
        <v>18396689</v>
      </c>
      <c r="I50" s="133" t="str">
        <f>IF(D50=0,"",ROUND(H50*100/D50,2))</f>
        <v/>
      </c>
    </row>
    <row r="51" spans="1:9">
      <c r="A51" s="45" t="s">
        <v>368</v>
      </c>
      <c r="B51" s="44">
        <v>0</v>
      </c>
      <c r="C51" s="44">
        <v>0</v>
      </c>
      <c r="D51" s="44">
        <v>0</v>
      </c>
      <c r="E51" s="44">
        <v>0</v>
      </c>
      <c r="F51" s="44">
        <v>18396689</v>
      </c>
      <c r="G51" s="44">
        <v>18396689</v>
      </c>
      <c r="H51" s="44">
        <f>G51-D51</f>
        <v>18396689</v>
      </c>
      <c r="I51" s="133" t="str">
        <f>IF(D51=0,"",ROUND(H51*100/D51,2))</f>
        <v/>
      </c>
    </row>
    <row r="52" spans="1:9" ht="17.25" thickBot="1">
      <c r="A52" s="75" t="s">
        <v>148</v>
      </c>
      <c r="B52" s="41">
        <v>1533727000</v>
      </c>
      <c r="C52" s="41">
        <v>1413964000</v>
      </c>
      <c r="D52" s="41">
        <v>2947691000</v>
      </c>
      <c r="E52" s="41">
        <v>1615812735</v>
      </c>
      <c r="F52" s="41">
        <v>1440161085</v>
      </c>
      <c r="G52" s="41">
        <v>3055973820</v>
      </c>
      <c r="H52" s="41">
        <f>G52-D52</f>
        <v>108282820</v>
      </c>
      <c r="I52" s="134">
        <f>IF(D52=0,"",ROUND(H52*100/D52,2))</f>
        <v>3.67</v>
      </c>
    </row>
  </sheetData>
  <mergeCells count="4">
    <mergeCell ref="A4:A5"/>
    <mergeCell ref="H4:I4"/>
    <mergeCell ref="B4:D4"/>
    <mergeCell ref="E4:G4"/>
  </mergeCells>
  <phoneticPr fontId="2" type="noConversion"/>
  <pageMargins left="0.75" right="0.75" top="1" bottom="1" header="0.5" footer="0.5"/>
  <pageSetup paperSize="9" orientation="portrait" horizontalDpi="180" verticalDpi="18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20"/>
  <sheetViews>
    <sheetView zoomScale="75" workbookViewId="0">
      <selection activeCell="E32" sqref="E32"/>
    </sheetView>
  </sheetViews>
  <sheetFormatPr defaultColWidth="14.125" defaultRowHeight="16.5"/>
  <cols>
    <col min="1" max="1" width="39.625" style="98" bestFit="1" customWidth="1"/>
    <col min="2" max="2" width="15.625" style="98" bestFit="1" customWidth="1"/>
    <col min="3" max="4" width="16.75" style="98" bestFit="1" customWidth="1"/>
    <col min="5" max="5" width="38.875" style="98" customWidth="1"/>
    <col min="6" max="6" width="16.75" style="98" bestFit="1" customWidth="1"/>
    <col min="7" max="8" width="16.75" style="86" bestFit="1" customWidth="1"/>
    <col min="9" max="9" width="8" style="86" bestFit="1" customWidth="1"/>
    <col min="10" max="10" width="15.625" style="86" bestFit="1" customWidth="1"/>
    <col min="11" max="256" width="14.125" style="86"/>
    <col min="257" max="257" width="39.625" style="86" bestFit="1" customWidth="1"/>
    <col min="258" max="258" width="15.625" style="86" bestFit="1" customWidth="1"/>
    <col min="259" max="260" width="16.75" style="86" bestFit="1" customWidth="1"/>
    <col min="261" max="261" width="38.875" style="86" customWidth="1"/>
    <col min="262" max="264" width="16.75" style="86" bestFit="1" customWidth="1"/>
    <col min="265" max="265" width="8" style="86" bestFit="1" customWidth="1"/>
    <col min="266" max="266" width="15.625" style="86" bestFit="1" customWidth="1"/>
    <col min="267" max="512" width="14.125" style="86"/>
    <col min="513" max="513" width="39.625" style="86" bestFit="1" customWidth="1"/>
    <col min="514" max="514" width="15.625" style="86" bestFit="1" customWidth="1"/>
    <col min="515" max="516" width="16.75" style="86" bestFit="1" customWidth="1"/>
    <col min="517" max="517" width="38.875" style="86" customWidth="1"/>
    <col min="518" max="520" width="16.75" style="86" bestFit="1" customWidth="1"/>
    <col min="521" max="521" width="8" style="86" bestFit="1" customWidth="1"/>
    <col min="522" max="522" width="15.625" style="86" bestFit="1" customWidth="1"/>
    <col min="523" max="768" width="14.125" style="86"/>
    <col min="769" max="769" width="39.625" style="86" bestFit="1" customWidth="1"/>
    <col min="770" max="770" width="15.625" style="86" bestFit="1" customWidth="1"/>
    <col min="771" max="772" width="16.75" style="86" bestFit="1" customWidth="1"/>
    <col min="773" max="773" width="38.875" style="86" customWidth="1"/>
    <col min="774" max="776" width="16.75" style="86" bestFit="1" customWidth="1"/>
    <col min="777" max="777" width="8" style="86" bestFit="1" customWidth="1"/>
    <col min="778" max="778" width="15.625" style="86" bestFit="1" customWidth="1"/>
    <col min="779" max="1024" width="14.125" style="86"/>
    <col min="1025" max="1025" width="39.625" style="86" bestFit="1" customWidth="1"/>
    <col min="1026" max="1026" width="15.625" style="86" bestFit="1" customWidth="1"/>
    <col min="1027" max="1028" width="16.75" style="86" bestFit="1" customWidth="1"/>
    <col min="1029" max="1029" width="38.875" style="86" customWidth="1"/>
    <col min="1030" max="1032" width="16.75" style="86" bestFit="1" customWidth="1"/>
    <col min="1033" max="1033" width="8" style="86" bestFit="1" customWidth="1"/>
    <col min="1034" max="1034" width="15.625" style="86" bestFit="1" customWidth="1"/>
    <col min="1035" max="1280" width="14.125" style="86"/>
    <col min="1281" max="1281" width="39.625" style="86" bestFit="1" customWidth="1"/>
    <col min="1282" max="1282" width="15.625" style="86" bestFit="1" customWidth="1"/>
    <col min="1283" max="1284" width="16.75" style="86" bestFit="1" customWidth="1"/>
    <col min="1285" max="1285" width="38.875" style="86" customWidth="1"/>
    <col min="1286" max="1288" width="16.75" style="86" bestFit="1" customWidth="1"/>
    <col min="1289" max="1289" width="8" style="86" bestFit="1" customWidth="1"/>
    <col min="1290" max="1290" width="15.625" style="86" bestFit="1" customWidth="1"/>
    <col min="1291" max="1536" width="14.125" style="86"/>
    <col min="1537" max="1537" width="39.625" style="86" bestFit="1" customWidth="1"/>
    <col min="1538" max="1538" width="15.625" style="86" bestFit="1" customWidth="1"/>
    <col min="1539" max="1540" width="16.75" style="86" bestFit="1" customWidth="1"/>
    <col min="1541" max="1541" width="38.875" style="86" customWidth="1"/>
    <col min="1542" max="1544" width="16.75" style="86" bestFit="1" customWidth="1"/>
    <col min="1545" max="1545" width="8" style="86" bestFit="1" customWidth="1"/>
    <col min="1546" max="1546" width="15.625" style="86" bestFit="1" customWidth="1"/>
    <col min="1547" max="1792" width="14.125" style="86"/>
    <col min="1793" max="1793" width="39.625" style="86" bestFit="1" customWidth="1"/>
    <col min="1794" max="1794" width="15.625" style="86" bestFit="1" customWidth="1"/>
    <col min="1795" max="1796" width="16.75" style="86" bestFit="1" customWidth="1"/>
    <col min="1797" max="1797" width="38.875" style="86" customWidth="1"/>
    <col min="1798" max="1800" width="16.75" style="86" bestFit="1" customWidth="1"/>
    <col min="1801" max="1801" width="8" style="86" bestFit="1" customWidth="1"/>
    <col min="1802" max="1802" width="15.625" style="86" bestFit="1" customWidth="1"/>
    <col min="1803" max="2048" width="14.125" style="86"/>
    <col min="2049" max="2049" width="39.625" style="86" bestFit="1" customWidth="1"/>
    <col min="2050" max="2050" width="15.625" style="86" bestFit="1" customWidth="1"/>
    <col min="2051" max="2052" width="16.75" style="86" bestFit="1" customWidth="1"/>
    <col min="2053" max="2053" width="38.875" style="86" customWidth="1"/>
    <col min="2054" max="2056" width="16.75" style="86" bestFit="1" customWidth="1"/>
    <col min="2057" max="2057" width="8" style="86" bestFit="1" customWidth="1"/>
    <col min="2058" max="2058" width="15.625" style="86" bestFit="1" customWidth="1"/>
    <col min="2059" max="2304" width="14.125" style="86"/>
    <col min="2305" max="2305" width="39.625" style="86" bestFit="1" customWidth="1"/>
    <col min="2306" max="2306" width="15.625" style="86" bestFit="1" customWidth="1"/>
    <col min="2307" max="2308" width="16.75" style="86" bestFit="1" customWidth="1"/>
    <col min="2309" max="2309" width="38.875" style="86" customWidth="1"/>
    <col min="2310" max="2312" width="16.75" style="86" bestFit="1" customWidth="1"/>
    <col min="2313" max="2313" width="8" style="86" bestFit="1" customWidth="1"/>
    <col min="2314" max="2314" width="15.625" style="86" bestFit="1" customWidth="1"/>
    <col min="2315" max="2560" width="14.125" style="86"/>
    <col min="2561" max="2561" width="39.625" style="86" bestFit="1" customWidth="1"/>
    <col min="2562" max="2562" width="15.625" style="86" bestFit="1" customWidth="1"/>
    <col min="2563" max="2564" width="16.75" style="86" bestFit="1" customWidth="1"/>
    <col min="2565" max="2565" width="38.875" style="86" customWidth="1"/>
    <col min="2566" max="2568" width="16.75" style="86" bestFit="1" customWidth="1"/>
    <col min="2569" max="2569" width="8" style="86" bestFit="1" customWidth="1"/>
    <col min="2570" max="2570" width="15.625" style="86" bestFit="1" customWidth="1"/>
    <col min="2571" max="2816" width="14.125" style="86"/>
    <col min="2817" max="2817" width="39.625" style="86" bestFit="1" customWidth="1"/>
    <col min="2818" max="2818" width="15.625" style="86" bestFit="1" customWidth="1"/>
    <col min="2819" max="2820" width="16.75" style="86" bestFit="1" customWidth="1"/>
    <col min="2821" max="2821" width="38.875" style="86" customWidth="1"/>
    <col min="2822" max="2824" width="16.75" style="86" bestFit="1" customWidth="1"/>
    <col min="2825" max="2825" width="8" style="86" bestFit="1" customWidth="1"/>
    <col min="2826" max="2826" width="15.625" style="86" bestFit="1" customWidth="1"/>
    <col min="2827" max="3072" width="14.125" style="86"/>
    <col min="3073" max="3073" width="39.625" style="86" bestFit="1" customWidth="1"/>
    <col min="3074" max="3074" width="15.625" style="86" bestFit="1" customWidth="1"/>
    <col min="3075" max="3076" width="16.75" style="86" bestFit="1" customWidth="1"/>
    <col min="3077" max="3077" width="38.875" style="86" customWidth="1"/>
    <col min="3078" max="3080" width="16.75" style="86" bestFit="1" customWidth="1"/>
    <col min="3081" max="3081" width="8" style="86" bestFit="1" customWidth="1"/>
    <col min="3082" max="3082" width="15.625" style="86" bestFit="1" customWidth="1"/>
    <col min="3083" max="3328" width="14.125" style="86"/>
    <col min="3329" max="3329" width="39.625" style="86" bestFit="1" customWidth="1"/>
    <col min="3330" max="3330" width="15.625" style="86" bestFit="1" customWidth="1"/>
    <col min="3331" max="3332" width="16.75" style="86" bestFit="1" customWidth="1"/>
    <col min="3333" max="3333" width="38.875" style="86" customWidth="1"/>
    <col min="3334" max="3336" width="16.75" style="86" bestFit="1" customWidth="1"/>
    <col min="3337" max="3337" width="8" style="86" bestFit="1" customWidth="1"/>
    <col min="3338" max="3338" width="15.625" style="86" bestFit="1" customWidth="1"/>
    <col min="3339" max="3584" width="14.125" style="86"/>
    <col min="3585" max="3585" width="39.625" style="86" bestFit="1" customWidth="1"/>
    <col min="3586" max="3586" width="15.625" style="86" bestFit="1" customWidth="1"/>
    <col min="3587" max="3588" width="16.75" style="86" bestFit="1" customWidth="1"/>
    <col min="3589" max="3589" width="38.875" style="86" customWidth="1"/>
    <col min="3590" max="3592" width="16.75" style="86" bestFit="1" customWidth="1"/>
    <col min="3593" max="3593" width="8" style="86" bestFit="1" customWidth="1"/>
    <col min="3594" max="3594" width="15.625" style="86" bestFit="1" customWidth="1"/>
    <col min="3595" max="3840" width="14.125" style="86"/>
    <col min="3841" max="3841" width="39.625" style="86" bestFit="1" customWidth="1"/>
    <col min="3842" max="3842" width="15.625" style="86" bestFit="1" customWidth="1"/>
    <col min="3843" max="3844" width="16.75" style="86" bestFit="1" customWidth="1"/>
    <col min="3845" max="3845" width="38.875" style="86" customWidth="1"/>
    <col min="3846" max="3848" width="16.75" style="86" bestFit="1" customWidth="1"/>
    <col min="3849" max="3849" width="8" style="86" bestFit="1" customWidth="1"/>
    <col min="3850" max="3850" width="15.625" style="86" bestFit="1" customWidth="1"/>
    <col min="3851" max="4096" width="14.125" style="86"/>
    <col min="4097" max="4097" width="39.625" style="86" bestFit="1" customWidth="1"/>
    <col min="4098" max="4098" width="15.625" style="86" bestFit="1" customWidth="1"/>
    <col min="4099" max="4100" width="16.75" style="86" bestFit="1" customWidth="1"/>
    <col min="4101" max="4101" width="38.875" style="86" customWidth="1"/>
    <col min="4102" max="4104" width="16.75" style="86" bestFit="1" customWidth="1"/>
    <col min="4105" max="4105" width="8" style="86" bestFit="1" customWidth="1"/>
    <col min="4106" max="4106" width="15.625" style="86" bestFit="1" customWidth="1"/>
    <col min="4107" max="4352" width="14.125" style="86"/>
    <col min="4353" max="4353" width="39.625" style="86" bestFit="1" customWidth="1"/>
    <col min="4354" max="4354" width="15.625" style="86" bestFit="1" customWidth="1"/>
    <col min="4355" max="4356" width="16.75" style="86" bestFit="1" customWidth="1"/>
    <col min="4357" max="4357" width="38.875" style="86" customWidth="1"/>
    <col min="4358" max="4360" width="16.75" style="86" bestFit="1" customWidth="1"/>
    <col min="4361" max="4361" width="8" style="86" bestFit="1" customWidth="1"/>
    <col min="4362" max="4362" width="15.625" style="86" bestFit="1" customWidth="1"/>
    <col min="4363" max="4608" width="14.125" style="86"/>
    <col min="4609" max="4609" width="39.625" style="86" bestFit="1" customWidth="1"/>
    <col min="4610" max="4610" width="15.625" style="86" bestFit="1" customWidth="1"/>
    <col min="4611" max="4612" width="16.75" style="86" bestFit="1" customWidth="1"/>
    <col min="4613" max="4613" width="38.875" style="86" customWidth="1"/>
    <col min="4614" max="4616" width="16.75" style="86" bestFit="1" customWidth="1"/>
    <col min="4617" max="4617" width="8" style="86" bestFit="1" customWidth="1"/>
    <col min="4618" max="4618" width="15.625" style="86" bestFit="1" customWidth="1"/>
    <col min="4619" max="4864" width="14.125" style="86"/>
    <col min="4865" max="4865" width="39.625" style="86" bestFit="1" customWidth="1"/>
    <col min="4866" max="4866" width="15.625" style="86" bestFit="1" customWidth="1"/>
    <col min="4867" max="4868" width="16.75" style="86" bestFit="1" customWidth="1"/>
    <col min="4869" max="4869" width="38.875" style="86" customWidth="1"/>
    <col min="4870" max="4872" width="16.75" style="86" bestFit="1" customWidth="1"/>
    <col min="4873" max="4873" width="8" style="86" bestFit="1" customWidth="1"/>
    <col min="4874" max="4874" width="15.625" style="86" bestFit="1" customWidth="1"/>
    <col min="4875" max="5120" width="14.125" style="86"/>
    <col min="5121" max="5121" width="39.625" style="86" bestFit="1" customWidth="1"/>
    <col min="5122" max="5122" width="15.625" style="86" bestFit="1" customWidth="1"/>
    <col min="5123" max="5124" width="16.75" style="86" bestFit="1" customWidth="1"/>
    <col min="5125" max="5125" width="38.875" style="86" customWidth="1"/>
    <col min="5126" max="5128" width="16.75" style="86" bestFit="1" customWidth="1"/>
    <col min="5129" max="5129" width="8" style="86" bestFit="1" customWidth="1"/>
    <col min="5130" max="5130" width="15.625" style="86" bestFit="1" customWidth="1"/>
    <col min="5131" max="5376" width="14.125" style="86"/>
    <col min="5377" max="5377" width="39.625" style="86" bestFit="1" customWidth="1"/>
    <col min="5378" max="5378" width="15.625" style="86" bestFit="1" customWidth="1"/>
    <col min="5379" max="5380" width="16.75" style="86" bestFit="1" customWidth="1"/>
    <col min="5381" max="5381" width="38.875" style="86" customWidth="1"/>
    <col min="5382" max="5384" width="16.75" style="86" bestFit="1" customWidth="1"/>
    <col min="5385" max="5385" width="8" style="86" bestFit="1" customWidth="1"/>
    <col min="5386" max="5386" width="15.625" style="86" bestFit="1" customWidth="1"/>
    <col min="5387" max="5632" width="14.125" style="86"/>
    <col min="5633" max="5633" width="39.625" style="86" bestFit="1" customWidth="1"/>
    <col min="5634" max="5634" width="15.625" style="86" bestFit="1" customWidth="1"/>
    <col min="5635" max="5636" width="16.75" style="86" bestFit="1" customWidth="1"/>
    <col min="5637" max="5637" width="38.875" style="86" customWidth="1"/>
    <col min="5638" max="5640" width="16.75" style="86" bestFit="1" customWidth="1"/>
    <col min="5641" max="5641" width="8" style="86" bestFit="1" customWidth="1"/>
    <col min="5642" max="5642" width="15.625" style="86" bestFit="1" customWidth="1"/>
    <col min="5643" max="5888" width="14.125" style="86"/>
    <col min="5889" max="5889" width="39.625" style="86" bestFit="1" customWidth="1"/>
    <col min="5890" max="5890" width="15.625" style="86" bestFit="1" customWidth="1"/>
    <col min="5891" max="5892" width="16.75" style="86" bestFit="1" customWidth="1"/>
    <col min="5893" max="5893" width="38.875" style="86" customWidth="1"/>
    <col min="5894" max="5896" width="16.75" style="86" bestFit="1" customWidth="1"/>
    <col min="5897" max="5897" width="8" style="86" bestFit="1" customWidth="1"/>
    <col min="5898" max="5898" width="15.625" style="86" bestFit="1" customWidth="1"/>
    <col min="5899" max="6144" width="14.125" style="86"/>
    <col min="6145" max="6145" width="39.625" style="86" bestFit="1" customWidth="1"/>
    <col min="6146" max="6146" width="15.625" style="86" bestFit="1" customWidth="1"/>
    <col min="6147" max="6148" width="16.75" style="86" bestFit="1" customWidth="1"/>
    <col min="6149" max="6149" width="38.875" style="86" customWidth="1"/>
    <col min="6150" max="6152" width="16.75" style="86" bestFit="1" customWidth="1"/>
    <col min="6153" max="6153" width="8" style="86" bestFit="1" customWidth="1"/>
    <col min="6154" max="6154" width="15.625" style="86" bestFit="1" customWidth="1"/>
    <col min="6155" max="6400" width="14.125" style="86"/>
    <col min="6401" max="6401" width="39.625" style="86" bestFit="1" customWidth="1"/>
    <col min="6402" max="6402" width="15.625" style="86" bestFit="1" customWidth="1"/>
    <col min="6403" max="6404" width="16.75" style="86" bestFit="1" customWidth="1"/>
    <col min="6405" max="6405" width="38.875" style="86" customWidth="1"/>
    <col min="6406" max="6408" width="16.75" style="86" bestFit="1" customWidth="1"/>
    <col min="6409" max="6409" width="8" style="86" bestFit="1" customWidth="1"/>
    <col min="6410" max="6410" width="15.625" style="86" bestFit="1" customWidth="1"/>
    <col min="6411" max="6656" width="14.125" style="86"/>
    <col min="6657" max="6657" width="39.625" style="86" bestFit="1" customWidth="1"/>
    <col min="6658" max="6658" width="15.625" style="86" bestFit="1" customWidth="1"/>
    <col min="6659" max="6660" width="16.75" style="86" bestFit="1" customWidth="1"/>
    <col min="6661" max="6661" width="38.875" style="86" customWidth="1"/>
    <col min="6662" max="6664" width="16.75" style="86" bestFit="1" customWidth="1"/>
    <col min="6665" max="6665" width="8" style="86" bestFit="1" customWidth="1"/>
    <col min="6666" max="6666" width="15.625" style="86" bestFit="1" customWidth="1"/>
    <col min="6667" max="6912" width="14.125" style="86"/>
    <col min="6913" max="6913" width="39.625" style="86" bestFit="1" customWidth="1"/>
    <col min="6914" max="6914" width="15.625" style="86" bestFit="1" customWidth="1"/>
    <col min="6915" max="6916" width="16.75" style="86" bestFit="1" customWidth="1"/>
    <col min="6917" max="6917" width="38.875" style="86" customWidth="1"/>
    <col min="6918" max="6920" width="16.75" style="86" bestFit="1" customWidth="1"/>
    <col min="6921" max="6921" width="8" style="86" bestFit="1" customWidth="1"/>
    <col min="6922" max="6922" width="15.625" style="86" bestFit="1" customWidth="1"/>
    <col min="6923" max="7168" width="14.125" style="86"/>
    <col min="7169" max="7169" width="39.625" style="86" bestFit="1" customWidth="1"/>
    <col min="7170" max="7170" width="15.625" style="86" bestFit="1" customWidth="1"/>
    <col min="7171" max="7172" width="16.75" style="86" bestFit="1" customWidth="1"/>
    <col min="7173" max="7173" width="38.875" style="86" customWidth="1"/>
    <col min="7174" max="7176" width="16.75" style="86" bestFit="1" customWidth="1"/>
    <col min="7177" max="7177" width="8" style="86" bestFit="1" customWidth="1"/>
    <col min="7178" max="7178" width="15.625" style="86" bestFit="1" customWidth="1"/>
    <col min="7179" max="7424" width="14.125" style="86"/>
    <col min="7425" max="7425" width="39.625" style="86" bestFit="1" customWidth="1"/>
    <col min="7426" max="7426" width="15.625" style="86" bestFit="1" customWidth="1"/>
    <col min="7427" max="7428" width="16.75" style="86" bestFit="1" customWidth="1"/>
    <col min="7429" max="7429" width="38.875" style="86" customWidth="1"/>
    <col min="7430" max="7432" width="16.75" style="86" bestFit="1" customWidth="1"/>
    <col min="7433" max="7433" width="8" style="86" bestFit="1" customWidth="1"/>
    <col min="7434" max="7434" width="15.625" style="86" bestFit="1" customWidth="1"/>
    <col min="7435" max="7680" width="14.125" style="86"/>
    <col min="7681" max="7681" width="39.625" style="86" bestFit="1" customWidth="1"/>
    <col min="7682" max="7682" width="15.625" style="86" bestFit="1" customWidth="1"/>
    <col min="7683" max="7684" width="16.75" style="86" bestFit="1" customWidth="1"/>
    <col min="7685" max="7685" width="38.875" style="86" customWidth="1"/>
    <col min="7686" max="7688" width="16.75" style="86" bestFit="1" customWidth="1"/>
    <col min="7689" max="7689" width="8" style="86" bestFit="1" customWidth="1"/>
    <col min="7690" max="7690" width="15.625" style="86" bestFit="1" customWidth="1"/>
    <col min="7691" max="7936" width="14.125" style="86"/>
    <col min="7937" max="7937" width="39.625" style="86" bestFit="1" customWidth="1"/>
    <col min="7938" max="7938" width="15.625" style="86" bestFit="1" customWidth="1"/>
    <col min="7939" max="7940" width="16.75" style="86" bestFit="1" customWidth="1"/>
    <col min="7941" max="7941" width="38.875" style="86" customWidth="1"/>
    <col min="7942" max="7944" width="16.75" style="86" bestFit="1" customWidth="1"/>
    <col min="7945" max="7945" width="8" style="86" bestFit="1" customWidth="1"/>
    <col min="7946" max="7946" width="15.625" style="86" bestFit="1" customWidth="1"/>
    <col min="7947" max="8192" width="14.125" style="86"/>
    <col min="8193" max="8193" width="39.625" style="86" bestFit="1" customWidth="1"/>
    <col min="8194" max="8194" width="15.625" style="86" bestFit="1" customWidth="1"/>
    <col min="8195" max="8196" width="16.75" style="86" bestFit="1" customWidth="1"/>
    <col min="8197" max="8197" width="38.875" style="86" customWidth="1"/>
    <col min="8198" max="8200" width="16.75" style="86" bestFit="1" customWidth="1"/>
    <col min="8201" max="8201" width="8" style="86" bestFit="1" customWidth="1"/>
    <col min="8202" max="8202" width="15.625" style="86" bestFit="1" customWidth="1"/>
    <col min="8203" max="8448" width="14.125" style="86"/>
    <col min="8449" max="8449" width="39.625" style="86" bestFit="1" customWidth="1"/>
    <col min="8450" max="8450" width="15.625" style="86" bestFit="1" customWidth="1"/>
    <col min="8451" max="8452" width="16.75" style="86" bestFit="1" customWidth="1"/>
    <col min="8453" max="8453" width="38.875" style="86" customWidth="1"/>
    <col min="8454" max="8456" width="16.75" style="86" bestFit="1" customWidth="1"/>
    <col min="8457" max="8457" width="8" style="86" bestFit="1" customWidth="1"/>
    <col min="8458" max="8458" width="15.625" style="86" bestFit="1" customWidth="1"/>
    <col min="8459" max="8704" width="14.125" style="86"/>
    <col min="8705" max="8705" width="39.625" style="86" bestFit="1" customWidth="1"/>
    <col min="8706" max="8706" width="15.625" style="86" bestFit="1" customWidth="1"/>
    <col min="8707" max="8708" width="16.75" style="86" bestFit="1" customWidth="1"/>
    <col min="8709" max="8709" width="38.875" style="86" customWidth="1"/>
    <col min="8710" max="8712" width="16.75" style="86" bestFit="1" customWidth="1"/>
    <col min="8713" max="8713" width="8" style="86" bestFit="1" customWidth="1"/>
    <col min="8714" max="8714" width="15.625" style="86" bestFit="1" customWidth="1"/>
    <col min="8715" max="8960" width="14.125" style="86"/>
    <col min="8961" max="8961" width="39.625" style="86" bestFit="1" customWidth="1"/>
    <col min="8962" max="8962" width="15.625" style="86" bestFit="1" customWidth="1"/>
    <col min="8963" max="8964" width="16.75" style="86" bestFit="1" customWidth="1"/>
    <col min="8965" max="8965" width="38.875" style="86" customWidth="1"/>
    <col min="8966" max="8968" width="16.75" style="86" bestFit="1" customWidth="1"/>
    <col min="8969" max="8969" width="8" style="86" bestFit="1" customWidth="1"/>
    <col min="8970" max="8970" width="15.625" style="86" bestFit="1" customWidth="1"/>
    <col min="8971" max="9216" width="14.125" style="86"/>
    <col min="9217" max="9217" width="39.625" style="86" bestFit="1" customWidth="1"/>
    <col min="9218" max="9218" width="15.625" style="86" bestFit="1" customWidth="1"/>
    <col min="9219" max="9220" width="16.75" style="86" bestFit="1" customWidth="1"/>
    <col min="9221" max="9221" width="38.875" style="86" customWidth="1"/>
    <col min="9222" max="9224" width="16.75" style="86" bestFit="1" customWidth="1"/>
    <col min="9225" max="9225" width="8" style="86" bestFit="1" customWidth="1"/>
    <col min="9226" max="9226" width="15.625" style="86" bestFit="1" customWidth="1"/>
    <col min="9227" max="9472" width="14.125" style="86"/>
    <col min="9473" max="9473" width="39.625" style="86" bestFit="1" customWidth="1"/>
    <col min="9474" max="9474" width="15.625" style="86" bestFit="1" customWidth="1"/>
    <col min="9475" max="9476" width="16.75" style="86" bestFit="1" customWidth="1"/>
    <col min="9477" max="9477" width="38.875" style="86" customWidth="1"/>
    <col min="9478" max="9480" width="16.75" style="86" bestFit="1" customWidth="1"/>
    <col min="9481" max="9481" width="8" style="86" bestFit="1" customWidth="1"/>
    <col min="9482" max="9482" width="15.625" style="86" bestFit="1" customWidth="1"/>
    <col min="9483" max="9728" width="14.125" style="86"/>
    <col min="9729" max="9729" width="39.625" style="86" bestFit="1" customWidth="1"/>
    <col min="9730" max="9730" width="15.625" style="86" bestFit="1" customWidth="1"/>
    <col min="9731" max="9732" width="16.75" style="86" bestFit="1" customWidth="1"/>
    <col min="9733" max="9733" width="38.875" style="86" customWidth="1"/>
    <col min="9734" max="9736" width="16.75" style="86" bestFit="1" customWidth="1"/>
    <col min="9737" max="9737" width="8" style="86" bestFit="1" customWidth="1"/>
    <col min="9738" max="9738" width="15.625" style="86" bestFit="1" customWidth="1"/>
    <col min="9739" max="9984" width="14.125" style="86"/>
    <col min="9985" max="9985" width="39.625" style="86" bestFit="1" customWidth="1"/>
    <col min="9986" max="9986" width="15.625" style="86" bestFit="1" customWidth="1"/>
    <col min="9987" max="9988" width="16.75" style="86" bestFit="1" customWidth="1"/>
    <col min="9989" max="9989" width="38.875" style="86" customWidth="1"/>
    <col min="9990" max="9992" width="16.75" style="86" bestFit="1" customWidth="1"/>
    <col min="9993" max="9993" width="8" style="86" bestFit="1" customWidth="1"/>
    <col min="9994" max="9994" width="15.625" style="86" bestFit="1" customWidth="1"/>
    <col min="9995" max="10240" width="14.125" style="86"/>
    <col min="10241" max="10241" width="39.625" style="86" bestFit="1" customWidth="1"/>
    <col min="10242" max="10242" width="15.625" style="86" bestFit="1" customWidth="1"/>
    <col min="10243" max="10244" width="16.75" style="86" bestFit="1" customWidth="1"/>
    <col min="10245" max="10245" width="38.875" style="86" customWidth="1"/>
    <col min="10246" max="10248" width="16.75" style="86" bestFit="1" customWidth="1"/>
    <col min="10249" max="10249" width="8" style="86" bestFit="1" customWidth="1"/>
    <col min="10250" max="10250" width="15.625" style="86" bestFit="1" customWidth="1"/>
    <col min="10251" max="10496" width="14.125" style="86"/>
    <col min="10497" max="10497" width="39.625" style="86" bestFit="1" customWidth="1"/>
    <col min="10498" max="10498" width="15.625" style="86" bestFit="1" customWidth="1"/>
    <col min="10499" max="10500" width="16.75" style="86" bestFit="1" customWidth="1"/>
    <col min="10501" max="10501" width="38.875" style="86" customWidth="1"/>
    <col min="10502" max="10504" width="16.75" style="86" bestFit="1" customWidth="1"/>
    <col min="10505" max="10505" width="8" style="86" bestFit="1" customWidth="1"/>
    <col min="10506" max="10506" width="15.625" style="86" bestFit="1" customWidth="1"/>
    <col min="10507" max="10752" width="14.125" style="86"/>
    <col min="10753" max="10753" width="39.625" style="86" bestFit="1" customWidth="1"/>
    <col min="10754" max="10754" width="15.625" style="86" bestFit="1" customWidth="1"/>
    <col min="10755" max="10756" width="16.75" style="86" bestFit="1" customWidth="1"/>
    <col min="10757" max="10757" width="38.875" style="86" customWidth="1"/>
    <col min="10758" max="10760" width="16.75" style="86" bestFit="1" customWidth="1"/>
    <col min="10761" max="10761" width="8" style="86" bestFit="1" customWidth="1"/>
    <col min="10762" max="10762" width="15.625" style="86" bestFit="1" customWidth="1"/>
    <col min="10763" max="11008" width="14.125" style="86"/>
    <col min="11009" max="11009" width="39.625" style="86" bestFit="1" customWidth="1"/>
    <col min="11010" max="11010" width="15.625" style="86" bestFit="1" customWidth="1"/>
    <col min="11011" max="11012" width="16.75" style="86" bestFit="1" customWidth="1"/>
    <col min="11013" max="11013" width="38.875" style="86" customWidth="1"/>
    <col min="11014" max="11016" width="16.75" style="86" bestFit="1" customWidth="1"/>
    <col min="11017" max="11017" width="8" style="86" bestFit="1" customWidth="1"/>
    <col min="11018" max="11018" width="15.625" style="86" bestFit="1" customWidth="1"/>
    <col min="11019" max="11264" width="14.125" style="86"/>
    <col min="11265" max="11265" width="39.625" style="86" bestFit="1" customWidth="1"/>
    <col min="11266" max="11266" width="15.625" style="86" bestFit="1" customWidth="1"/>
    <col min="11267" max="11268" width="16.75" style="86" bestFit="1" customWidth="1"/>
    <col min="11269" max="11269" width="38.875" style="86" customWidth="1"/>
    <col min="11270" max="11272" width="16.75" style="86" bestFit="1" customWidth="1"/>
    <col min="11273" max="11273" width="8" style="86" bestFit="1" customWidth="1"/>
    <col min="11274" max="11274" width="15.625" style="86" bestFit="1" customWidth="1"/>
    <col min="11275" max="11520" width="14.125" style="86"/>
    <col min="11521" max="11521" width="39.625" style="86" bestFit="1" customWidth="1"/>
    <col min="11522" max="11522" width="15.625" style="86" bestFit="1" customWidth="1"/>
    <col min="11523" max="11524" width="16.75" style="86" bestFit="1" customWidth="1"/>
    <col min="11525" max="11525" width="38.875" style="86" customWidth="1"/>
    <col min="11526" max="11528" width="16.75" style="86" bestFit="1" customWidth="1"/>
    <col min="11529" max="11529" width="8" style="86" bestFit="1" customWidth="1"/>
    <col min="11530" max="11530" width="15.625" style="86" bestFit="1" customWidth="1"/>
    <col min="11531" max="11776" width="14.125" style="86"/>
    <col min="11777" max="11777" width="39.625" style="86" bestFit="1" customWidth="1"/>
    <col min="11778" max="11778" width="15.625" style="86" bestFit="1" customWidth="1"/>
    <col min="11779" max="11780" width="16.75" style="86" bestFit="1" customWidth="1"/>
    <col min="11781" max="11781" width="38.875" style="86" customWidth="1"/>
    <col min="11782" max="11784" width="16.75" style="86" bestFit="1" customWidth="1"/>
    <col min="11785" max="11785" width="8" style="86" bestFit="1" customWidth="1"/>
    <col min="11786" max="11786" width="15.625" style="86" bestFit="1" customWidth="1"/>
    <col min="11787" max="12032" width="14.125" style="86"/>
    <col min="12033" max="12033" width="39.625" style="86" bestFit="1" customWidth="1"/>
    <col min="12034" max="12034" width="15.625" style="86" bestFit="1" customWidth="1"/>
    <col min="12035" max="12036" width="16.75" style="86" bestFit="1" customWidth="1"/>
    <col min="12037" max="12037" width="38.875" style="86" customWidth="1"/>
    <col min="12038" max="12040" width="16.75" style="86" bestFit="1" customWidth="1"/>
    <col min="12041" max="12041" width="8" style="86" bestFit="1" customWidth="1"/>
    <col min="12042" max="12042" width="15.625" style="86" bestFit="1" customWidth="1"/>
    <col min="12043" max="12288" width="14.125" style="86"/>
    <col min="12289" max="12289" width="39.625" style="86" bestFit="1" customWidth="1"/>
    <col min="12290" max="12290" width="15.625" style="86" bestFit="1" customWidth="1"/>
    <col min="12291" max="12292" width="16.75" style="86" bestFit="1" customWidth="1"/>
    <col min="12293" max="12293" width="38.875" style="86" customWidth="1"/>
    <col min="12294" max="12296" width="16.75" style="86" bestFit="1" customWidth="1"/>
    <col min="12297" max="12297" width="8" style="86" bestFit="1" customWidth="1"/>
    <col min="12298" max="12298" width="15.625" style="86" bestFit="1" customWidth="1"/>
    <col min="12299" max="12544" width="14.125" style="86"/>
    <col min="12545" max="12545" width="39.625" style="86" bestFit="1" customWidth="1"/>
    <col min="12546" max="12546" width="15.625" style="86" bestFit="1" customWidth="1"/>
    <col min="12547" max="12548" width="16.75" style="86" bestFit="1" customWidth="1"/>
    <col min="12549" max="12549" width="38.875" style="86" customWidth="1"/>
    <col min="12550" max="12552" width="16.75" style="86" bestFit="1" customWidth="1"/>
    <col min="12553" max="12553" width="8" style="86" bestFit="1" customWidth="1"/>
    <col min="12554" max="12554" width="15.625" style="86" bestFit="1" customWidth="1"/>
    <col min="12555" max="12800" width="14.125" style="86"/>
    <col min="12801" max="12801" width="39.625" style="86" bestFit="1" customWidth="1"/>
    <col min="12802" max="12802" width="15.625" style="86" bestFit="1" customWidth="1"/>
    <col min="12803" max="12804" width="16.75" style="86" bestFit="1" customWidth="1"/>
    <col min="12805" max="12805" width="38.875" style="86" customWidth="1"/>
    <col min="12806" max="12808" width="16.75" style="86" bestFit="1" customWidth="1"/>
    <col min="12809" max="12809" width="8" style="86" bestFit="1" customWidth="1"/>
    <col min="12810" max="12810" width="15.625" style="86" bestFit="1" customWidth="1"/>
    <col min="12811" max="13056" width="14.125" style="86"/>
    <col min="13057" max="13057" width="39.625" style="86" bestFit="1" customWidth="1"/>
    <col min="13058" max="13058" width="15.625" style="86" bestFit="1" customWidth="1"/>
    <col min="13059" max="13060" width="16.75" style="86" bestFit="1" customWidth="1"/>
    <col min="13061" max="13061" width="38.875" style="86" customWidth="1"/>
    <col min="13062" max="13064" width="16.75" style="86" bestFit="1" customWidth="1"/>
    <col min="13065" max="13065" width="8" style="86" bestFit="1" customWidth="1"/>
    <col min="13066" max="13066" width="15.625" style="86" bestFit="1" customWidth="1"/>
    <col min="13067" max="13312" width="14.125" style="86"/>
    <col min="13313" max="13313" width="39.625" style="86" bestFit="1" customWidth="1"/>
    <col min="13314" max="13314" width="15.625" style="86" bestFit="1" customWidth="1"/>
    <col min="13315" max="13316" width="16.75" style="86" bestFit="1" customWidth="1"/>
    <col min="13317" max="13317" width="38.875" style="86" customWidth="1"/>
    <col min="13318" max="13320" width="16.75" style="86" bestFit="1" customWidth="1"/>
    <col min="13321" max="13321" width="8" style="86" bestFit="1" customWidth="1"/>
    <col min="13322" max="13322" width="15.625" style="86" bestFit="1" customWidth="1"/>
    <col min="13323" max="13568" width="14.125" style="86"/>
    <col min="13569" max="13569" width="39.625" style="86" bestFit="1" customWidth="1"/>
    <col min="13570" max="13570" width="15.625" style="86" bestFit="1" customWidth="1"/>
    <col min="13571" max="13572" width="16.75" style="86" bestFit="1" customWidth="1"/>
    <col min="13573" max="13573" width="38.875" style="86" customWidth="1"/>
    <col min="13574" max="13576" width="16.75" style="86" bestFit="1" customWidth="1"/>
    <col min="13577" max="13577" width="8" style="86" bestFit="1" customWidth="1"/>
    <col min="13578" max="13578" width="15.625" style="86" bestFit="1" customWidth="1"/>
    <col min="13579" max="13824" width="14.125" style="86"/>
    <col min="13825" max="13825" width="39.625" style="86" bestFit="1" customWidth="1"/>
    <col min="13826" max="13826" width="15.625" style="86" bestFit="1" customWidth="1"/>
    <col min="13827" max="13828" width="16.75" style="86" bestFit="1" customWidth="1"/>
    <col min="13829" max="13829" width="38.875" style="86" customWidth="1"/>
    <col min="13830" max="13832" width="16.75" style="86" bestFit="1" customWidth="1"/>
    <col min="13833" max="13833" width="8" style="86" bestFit="1" customWidth="1"/>
    <col min="13834" max="13834" width="15.625" style="86" bestFit="1" customWidth="1"/>
    <col min="13835" max="14080" width="14.125" style="86"/>
    <col min="14081" max="14081" width="39.625" style="86" bestFit="1" customWidth="1"/>
    <col min="14082" max="14082" width="15.625" style="86" bestFit="1" customWidth="1"/>
    <col min="14083" max="14084" width="16.75" style="86" bestFit="1" customWidth="1"/>
    <col min="14085" max="14085" width="38.875" style="86" customWidth="1"/>
    <col min="14086" max="14088" width="16.75" style="86" bestFit="1" customWidth="1"/>
    <col min="14089" max="14089" width="8" style="86" bestFit="1" customWidth="1"/>
    <col min="14090" max="14090" width="15.625" style="86" bestFit="1" customWidth="1"/>
    <col min="14091" max="14336" width="14.125" style="86"/>
    <col min="14337" max="14337" width="39.625" style="86" bestFit="1" customWidth="1"/>
    <col min="14338" max="14338" width="15.625" style="86" bestFit="1" customWidth="1"/>
    <col min="14339" max="14340" width="16.75" style="86" bestFit="1" customWidth="1"/>
    <col min="14341" max="14341" width="38.875" style="86" customWidth="1"/>
    <col min="14342" max="14344" width="16.75" style="86" bestFit="1" customWidth="1"/>
    <col min="14345" max="14345" width="8" style="86" bestFit="1" customWidth="1"/>
    <col min="14346" max="14346" width="15.625" style="86" bestFit="1" customWidth="1"/>
    <col min="14347" max="14592" width="14.125" style="86"/>
    <col min="14593" max="14593" width="39.625" style="86" bestFit="1" customWidth="1"/>
    <col min="14594" max="14594" width="15.625" style="86" bestFit="1" customWidth="1"/>
    <col min="14595" max="14596" width="16.75" style="86" bestFit="1" customWidth="1"/>
    <col min="14597" max="14597" width="38.875" style="86" customWidth="1"/>
    <col min="14598" max="14600" width="16.75" style="86" bestFit="1" customWidth="1"/>
    <col min="14601" max="14601" width="8" style="86" bestFit="1" customWidth="1"/>
    <col min="14602" max="14602" width="15.625" style="86" bestFit="1" customWidth="1"/>
    <col min="14603" max="14848" width="14.125" style="86"/>
    <col min="14849" max="14849" width="39.625" style="86" bestFit="1" customWidth="1"/>
    <col min="14850" max="14850" width="15.625" style="86" bestFit="1" customWidth="1"/>
    <col min="14851" max="14852" width="16.75" style="86" bestFit="1" customWidth="1"/>
    <col min="14853" max="14853" width="38.875" style="86" customWidth="1"/>
    <col min="14854" max="14856" width="16.75" style="86" bestFit="1" customWidth="1"/>
    <col min="14857" max="14857" width="8" style="86" bestFit="1" customWidth="1"/>
    <col min="14858" max="14858" width="15.625" style="86" bestFit="1" customWidth="1"/>
    <col min="14859" max="15104" width="14.125" style="86"/>
    <col min="15105" max="15105" width="39.625" style="86" bestFit="1" customWidth="1"/>
    <col min="15106" max="15106" width="15.625" style="86" bestFit="1" customWidth="1"/>
    <col min="15107" max="15108" width="16.75" style="86" bestFit="1" customWidth="1"/>
    <col min="15109" max="15109" width="38.875" style="86" customWidth="1"/>
    <col min="15110" max="15112" width="16.75" style="86" bestFit="1" customWidth="1"/>
    <col min="15113" max="15113" width="8" style="86" bestFit="1" customWidth="1"/>
    <col min="15114" max="15114" width="15.625" style="86" bestFit="1" customWidth="1"/>
    <col min="15115" max="15360" width="14.125" style="86"/>
    <col min="15361" max="15361" width="39.625" style="86" bestFit="1" customWidth="1"/>
    <col min="15362" max="15362" width="15.625" style="86" bestFit="1" customWidth="1"/>
    <col min="15363" max="15364" width="16.75" style="86" bestFit="1" customWidth="1"/>
    <col min="15365" max="15365" width="38.875" style="86" customWidth="1"/>
    <col min="15366" max="15368" width="16.75" style="86" bestFit="1" customWidth="1"/>
    <col min="15369" max="15369" width="8" style="86" bestFit="1" customWidth="1"/>
    <col min="15370" max="15370" width="15.625" style="86" bestFit="1" customWidth="1"/>
    <col min="15371" max="15616" width="14.125" style="86"/>
    <col min="15617" max="15617" width="39.625" style="86" bestFit="1" customWidth="1"/>
    <col min="15618" max="15618" width="15.625" style="86" bestFit="1" customWidth="1"/>
    <col min="15619" max="15620" width="16.75" style="86" bestFit="1" customWidth="1"/>
    <col min="15621" max="15621" width="38.875" style="86" customWidth="1"/>
    <col min="15622" max="15624" width="16.75" style="86" bestFit="1" customWidth="1"/>
    <col min="15625" max="15625" width="8" style="86" bestFit="1" customWidth="1"/>
    <col min="15626" max="15626" width="15.625" style="86" bestFit="1" customWidth="1"/>
    <col min="15627" max="15872" width="14.125" style="86"/>
    <col min="15873" max="15873" width="39.625" style="86" bestFit="1" customWidth="1"/>
    <col min="15874" max="15874" width="15.625" style="86" bestFit="1" customWidth="1"/>
    <col min="15875" max="15876" width="16.75" style="86" bestFit="1" customWidth="1"/>
    <col min="15877" max="15877" width="38.875" style="86" customWidth="1"/>
    <col min="15878" max="15880" width="16.75" style="86" bestFit="1" customWidth="1"/>
    <col min="15881" max="15881" width="8" style="86" bestFit="1" customWidth="1"/>
    <col min="15882" max="15882" width="15.625" style="86" bestFit="1" customWidth="1"/>
    <col min="15883" max="16128" width="14.125" style="86"/>
    <col min="16129" max="16129" width="39.625" style="86" bestFit="1" customWidth="1"/>
    <col min="16130" max="16130" width="15.625" style="86" bestFit="1" customWidth="1"/>
    <col min="16131" max="16132" width="16.75" style="86" bestFit="1" customWidth="1"/>
    <col min="16133" max="16133" width="38.875" style="86" customWidth="1"/>
    <col min="16134" max="16136" width="16.75" style="86" bestFit="1" customWidth="1"/>
    <col min="16137" max="16137" width="8" style="86" bestFit="1" customWidth="1"/>
    <col min="16138" max="16138" width="15.625" style="86" bestFit="1" customWidth="1"/>
    <col min="16139" max="16384" width="14.125" style="86"/>
  </cols>
  <sheetData>
    <row r="1" spans="1:10" ht="21">
      <c r="A1" s="100"/>
      <c r="B1" s="100"/>
      <c r="D1" s="100"/>
      <c r="E1" s="7" t="s">
        <v>482</v>
      </c>
      <c r="F1" s="100"/>
    </row>
    <row r="2" spans="1:10" ht="21">
      <c r="A2" s="100"/>
      <c r="B2" s="100"/>
      <c r="D2" s="100"/>
      <c r="E2" s="8" t="s">
        <v>583</v>
      </c>
      <c r="F2" s="100"/>
    </row>
    <row r="3" spans="1:10" ht="17.25" thickBot="1">
      <c r="A3" s="6"/>
      <c r="B3" s="9"/>
      <c r="D3" s="5"/>
      <c r="E3" s="71" t="s">
        <v>624</v>
      </c>
      <c r="F3" s="5"/>
      <c r="G3" s="5"/>
      <c r="H3" s="9"/>
      <c r="J3" s="60" t="s">
        <v>429</v>
      </c>
    </row>
    <row r="4" spans="1:10" ht="16.5" customHeight="1">
      <c r="A4" s="143" t="s">
        <v>460</v>
      </c>
      <c r="B4" s="169" t="s">
        <v>461</v>
      </c>
      <c r="C4" s="170"/>
      <c r="D4" s="171"/>
      <c r="E4" s="169" t="s">
        <v>577</v>
      </c>
      <c r="F4" s="170"/>
      <c r="G4" s="171"/>
      <c r="H4" s="172" t="s">
        <v>470</v>
      </c>
      <c r="I4" s="172"/>
      <c r="J4" s="167" t="s">
        <v>471</v>
      </c>
    </row>
    <row r="5" spans="1:10" ht="33.75" thickBot="1">
      <c r="A5" s="145"/>
      <c r="B5" s="59" t="s">
        <v>472</v>
      </c>
      <c r="C5" s="59" t="s">
        <v>473</v>
      </c>
      <c r="D5" s="135" t="s">
        <v>474</v>
      </c>
      <c r="E5" s="10" t="s">
        <v>472</v>
      </c>
      <c r="F5" s="59" t="s">
        <v>473</v>
      </c>
      <c r="G5" s="135" t="s">
        <v>474</v>
      </c>
      <c r="H5" s="58" t="s">
        <v>475</v>
      </c>
      <c r="I5" s="57" t="s">
        <v>466</v>
      </c>
      <c r="J5" s="168"/>
    </row>
    <row r="6" spans="1:10">
      <c r="A6" s="56" t="s">
        <v>426</v>
      </c>
      <c r="B6" s="50">
        <v>1980000</v>
      </c>
      <c r="C6" s="50">
        <v>32955000</v>
      </c>
      <c r="D6" s="50">
        <v>34935000</v>
      </c>
      <c r="E6" s="50">
        <v>1160018</v>
      </c>
      <c r="F6" s="50">
        <v>10889614</v>
      </c>
      <c r="G6" s="50">
        <v>12049632</v>
      </c>
      <c r="H6" s="50">
        <f>G6-D6</f>
        <v>-22885368</v>
      </c>
      <c r="I6" s="50">
        <f>IF(D6=0,"",ROUND(H6*100/D6,2))</f>
        <v>-65.510000000000005</v>
      </c>
      <c r="J6" s="49" t="s">
        <v>229</v>
      </c>
    </row>
    <row r="7" spans="1:10" ht="33">
      <c r="A7" s="45" t="s">
        <v>425</v>
      </c>
      <c r="B7" s="44">
        <v>1980000</v>
      </c>
      <c r="C7" s="44">
        <v>30983000</v>
      </c>
      <c r="D7" s="44">
        <v>32963000</v>
      </c>
      <c r="E7" s="44">
        <v>1129018</v>
      </c>
      <c r="F7" s="44">
        <v>9048315</v>
      </c>
      <c r="G7" s="44">
        <v>10177333</v>
      </c>
      <c r="H7" s="44">
        <f>G7-D7</f>
        <v>-22785667</v>
      </c>
      <c r="I7" s="44">
        <f>IF(D7=0,"",ROUND(H7*100/D7,2))</f>
        <v>-69.12</v>
      </c>
      <c r="J7" s="43" t="s">
        <v>467</v>
      </c>
    </row>
    <row r="8" spans="1:10">
      <c r="A8" s="45" t="s">
        <v>424</v>
      </c>
      <c r="B8" s="44">
        <v>0</v>
      </c>
      <c r="C8" s="44">
        <v>950000</v>
      </c>
      <c r="D8" s="44">
        <v>950000</v>
      </c>
      <c r="E8" s="44">
        <v>31000</v>
      </c>
      <c r="F8" s="44">
        <v>861807</v>
      </c>
      <c r="G8" s="44">
        <v>892807</v>
      </c>
      <c r="H8" s="44">
        <f>G8-D8</f>
        <v>-57193</v>
      </c>
      <c r="I8" s="44">
        <f>IF(D8=0,"",ROUND(H8*100/D8,2))</f>
        <v>-6.02</v>
      </c>
      <c r="J8" s="43" t="s">
        <v>229</v>
      </c>
    </row>
    <row r="9" spans="1:10">
      <c r="A9" s="45" t="s">
        <v>423</v>
      </c>
      <c r="B9" s="44">
        <v>0</v>
      </c>
      <c r="C9" s="44">
        <v>100000</v>
      </c>
      <c r="D9" s="44">
        <v>100000</v>
      </c>
      <c r="E9" s="44">
        <v>0</v>
      </c>
      <c r="F9" s="44">
        <v>97000</v>
      </c>
      <c r="G9" s="44">
        <v>97000</v>
      </c>
      <c r="H9" s="44">
        <f>G9-D9</f>
        <v>-3000</v>
      </c>
      <c r="I9" s="44">
        <f>IF(D9=0,"",ROUND(H9*100/D9,2))</f>
        <v>-3</v>
      </c>
      <c r="J9" s="43" t="s">
        <v>229</v>
      </c>
    </row>
    <row r="10" spans="1:10">
      <c r="A10" s="45" t="s">
        <v>397</v>
      </c>
      <c r="B10" s="44">
        <v>0</v>
      </c>
      <c r="C10" s="44">
        <v>922000</v>
      </c>
      <c r="D10" s="44">
        <v>922000</v>
      </c>
      <c r="E10" s="44">
        <v>0</v>
      </c>
      <c r="F10" s="44">
        <v>882492</v>
      </c>
      <c r="G10" s="44">
        <v>882492</v>
      </c>
      <c r="H10" s="44">
        <f>G10-D10</f>
        <v>-39508</v>
      </c>
      <c r="I10" s="44">
        <f>IF(D10=0,"",ROUND(H10*100/D10,2))</f>
        <v>-4.29</v>
      </c>
      <c r="J10" s="43" t="s">
        <v>229</v>
      </c>
    </row>
    <row r="11" spans="1:10">
      <c r="A11" s="80" t="s">
        <v>422</v>
      </c>
      <c r="B11" s="47">
        <v>54825000</v>
      </c>
      <c r="C11" s="47">
        <v>370178000</v>
      </c>
      <c r="D11" s="47">
        <v>425003000</v>
      </c>
      <c r="E11" s="47">
        <v>83363231</v>
      </c>
      <c r="F11" s="47">
        <v>372892588</v>
      </c>
      <c r="G11" s="47">
        <v>456255819</v>
      </c>
      <c r="H11" s="47">
        <f>G11-D11</f>
        <v>31252819</v>
      </c>
      <c r="I11" s="47">
        <f>IF(D11=0,"",ROUND(H11*100/D11,2))</f>
        <v>7.35</v>
      </c>
      <c r="J11" s="46" t="s">
        <v>229</v>
      </c>
    </row>
    <row r="12" spans="1:10">
      <c r="A12" s="45" t="s">
        <v>421</v>
      </c>
      <c r="B12" s="44">
        <v>0</v>
      </c>
      <c r="C12" s="44">
        <v>8234000</v>
      </c>
      <c r="D12" s="44">
        <v>8234000</v>
      </c>
      <c r="E12" s="44">
        <v>0</v>
      </c>
      <c r="F12" s="44">
        <v>6105614</v>
      </c>
      <c r="G12" s="44">
        <v>6105614</v>
      </c>
      <c r="H12" s="44">
        <f>G12-D12</f>
        <v>-2128386</v>
      </c>
      <c r="I12" s="44">
        <f>IF(D12=0,"",ROUND(H12*100/D12,2))</f>
        <v>-25.85</v>
      </c>
      <c r="J12" s="43" t="s">
        <v>229</v>
      </c>
    </row>
    <row r="13" spans="1:10">
      <c r="A13" s="45" t="s">
        <v>420</v>
      </c>
      <c r="B13" s="44">
        <v>0</v>
      </c>
      <c r="C13" s="44">
        <v>24000</v>
      </c>
      <c r="D13" s="44">
        <v>24000</v>
      </c>
      <c r="E13" s="44">
        <v>0</v>
      </c>
      <c r="F13" s="44">
        <v>31114</v>
      </c>
      <c r="G13" s="44">
        <v>31114</v>
      </c>
      <c r="H13" s="44">
        <f>G13-D13</f>
        <v>7114</v>
      </c>
      <c r="I13" s="44">
        <f>IF(D13=0,"",ROUND(H13*100/D13,2))</f>
        <v>29.64</v>
      </c>
      <c r="J13" s="43" t="s">
        <v>229</v>
      </c>
    </row>
    <row r="14" spans="1:10">
      <c r="A14" s="45" t="s">
        <v>419</v>
      </c>
      <c r="B14" s="44">
        <v>0</v>
      </c>
      <c r="C14" s="44">
        <v>5762000</v>
      </c>
      <c r="D14" s="44">
        <v>5762000</v>
      </c>
      <c r="E14" s="44">
        <v>0</v>
      </c>
      <c r="F14" s="44">
        <v>4771783</v>
      </c>
      <c r="G14" s="44">
        <v>4771783</v>
      </c>
      <c r="H14" s="44">
        <f>G14-D14</f>
        <v>-990217</v>
      </c>
      <c r="I14" s="44">
        <f>IF(D14=0,"",ROUND(H14*100/D14,2))</f>
        <v>-17.190000000000001</v>
      </c>
      <c r="J14" s="43" t="s">
        <v>229</v>
      </c>
    </row>
    <row r="15" spans="1:10">
      <c r="A15" s="45" t="s">
        <v>418</v>
      </c>
      <c r="B15" s="44">
        <v>0</v>
      </c>
      <c r="C15" s="44">
        <v>40000</v>
      </c>
      <c r="D15" s="44">
        <v>40000</v>
      </c>
      <c r="E15" s="44">
        <v>0</v>
      </c>
      <c r="F15" s="44">
        <v>39488</v>
      </c>
      <c r="G15" s="44">
        <v>39488</v>
      </c>
      <c r="H15" s="44">
        <f>G15-D15</f>
        <v>-512</v>
      </c>
      <c r="I15" s="44">
        <f>IF(D15=0,"",ROUND(H15*100/D15,2))</f>
        <v>-1.28</v>
      </c>
      <c r="J15" s="43" t="s">
        <v>229</v>
      </c>
    </row>
    <row r="16" spans="1:10">
      <c r="A16" s="45" t="s">
        <v>417</v>
      </c>
      <c r="B16" s="44">
        <v>41000000</v>
      </c>
      <c r="C16" s="44">
        <v>327388000</v>
      </c>
      <c r="D16" s="44">
        <v>368388000</v>
      </c>
      <c r="E16" s="44">
        <v>72721529</v>
      </c>
      <c r="F16" s="44">
        <v>325808807</v>
      </c>
      <c r="G16" s="44">
        <v>398530336</v>
      </c>
      <c r="H16" s="44">
        <f>G16-D16</f>
        <v>30142336</v>
      </c>
      <c r="I16" s="44">
        <f>IF(D16=0,"",ROUND(H16*100/D16,2))</f>
        <v>8.18</v>
      </c>
      <c r="J16" s="43" t="s">
        <v>229</v>
      </c>
    </row>
    <row r="17" spans="1:10">
      <c r="A17" s="45" t="s">
        <v>416</v>
      </c>
      <c r="B17" s="44">
        <v>0</v>
      </c>
      <c r="C17" s="44">
        <v>430000</v>
      </c>
      <c r="D17" s="44">
        <v>430000</v>
      </c>
      <c r="E17" s="44">
        <v>0</v>
      </c>
      <c r="F17" s="44">
        <v>407616</v>
      </c>
      <c r="G17" s="44">
        <v>407616</v>
      </c>
      <c r="H17" s="44">
        <f>G17-D17</f>
        <v>-22384</v>
      </c>
      <c r="I17" s="44">
        <f>IF(D17=0,"",ROUND(H17*100/D17,2))</f>
        <v>-5.21</v>
      </c>
      <c r="J17" s="43" t="s">
        <v>229</v>
      </c>
    </row>
    <row r="18" spans="1:10">
      <c r="A18" s="45" t="s">
        <v>415</v>
      </c>
      <c r="B18" s="44">
        <v>7100000</v>
      </c>
      <c r="C18" s="44">
        <v>28300000</v>
      </c>
      <c r="D18" s="44">
        <v>35400000</v>
      </c>
      <c r="E18" s="44">
        <v>9062940</v>
      </c>
      <c r="F18" s="44">
        <v>35717954</v>
      </c>
      <c r="G18" s="44">
        <v>44780894</v>
      </c>
      <c r="H18" s="44">
        <f>G18-D18</f>
        <v>9380894</v>
      </c>
      <c r="I18" s="44">
        <f>IF(D18=0,"",ROUND(H18*100/D18,2))</f>
        <v>26.5</v>
      </c>
      <c r="J18" s="43" t="s">
        <v>229</v>
      </c>
    </row>
    <row r="19" spans="1:10">
      <c r="A19" s="45" t="s">
        <v>414</v>
      </c>
      <c r="B19" s="44">
        <v>6725000</v>
      </c>
      <c r="C19" s="44">
        <v>0</v>
      </c>
      <c r="D19" s="44">
        <v>6725000</v>
      </c>
      <c r="E19" s="44">
        <v>1578762</v>
      </c>
      <c r="F19" s="44">
        <v>0</v>
      </c>
      <c r="G19" s="44">
        <v>1578762</v>
      </c>
      <c r="H19" s="44">
        <f>G19-D19</f>
        <v>-5146238</v>
      </c>
      <c r="I19" s="44">
        <f>IF(D19=0,"",ROUND(H19*100/D19,2))</f>
        <v>-76.52</v>
      </c>
      <c r="J19" s="43" t="s">
        <v>229</v>
      </c>
    </row>
    <row r="20" spans="1:10" ht="17.25" thickBot="1">
      <c r="A20" s="55" t="s">
        <v>673</v>
      </c>
      <c r="B20" s="54">
        <v>0</v>
      </c>
      <c r="C20" s="54">
        <v>0</v>
      </c>
      <c r="D20" s="54">
        <v>0</v>
      </c>
      <c r="E20" s="54">
        <v>0</v>
      </c>
      <c r="F20" s="54">
        <v>10212</v>
      </c>
      <c r="G20" s="54">
        <v>10212</v>
      </c>
      <c r="H20" s="54">
        <f>G20-D20</f>
        <v>10212</v>
      </c>
      <c r="I20" s="54" t="str">
        <f>IF(D20=0,"",ROUND(H20*100/D20,2))</f>
        <v/>
      </c>
      <c r="J20" s="53" t="s">
        <v>229</v>
      </c>
    </row>
  </sheetData>
  <mergeCells count="5">
    <mergeCell ref="H4:I4"/>
    <mergeCell ref="J4:J5"/>
    <mergeCell ref="A4:A5"/>
    <mergeCell ref="B4:D4"/>
    <mergeCell ref="E4:G4"/>
  </mergeCells>
  <phoneticPr fontId="2" type="noConversion"/>
  <pageMargins left="0.75" right="0.75" top="1" bottom="1" header="0.5" footer="0.5"/>
  <pageSetup paperSize="9" scale="80"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2"/>
  <sheetViews>
    <sheetView workbookViewId="0">
      <selection sqref="A1:XFD1048576"/>
    </sheetView>
  </sheetViews>
  <sheetFormatPr defaultRowHeight="16.5"/>
  <cols>
    <col min="1" max="1" width="36.375" customWidth="1"/>
    <col min="2" max="4" width="18.625" customWidth="1"/>
    <col min="5" max="5" width="10.625" customWidth="1"/>
    <col min="257" max="257" width="36.375" customWidth="1"/>
    <col min="258" max="260" width="18.625" customWidth="1"/>
    <col min="261" max="261" width="10.625" customWidth="1"/>
    <col min="513" max="513" width="36.375" customWidth="1"/>
    <col min="514" max="516" width="18.625" customWidth="1"/>
    <col min="517" max="517" width="10.625" customWidth="1"/>
    <col min="769" max="769" width="36.375" customWidth="1"/>
    <col min="770" max="772" width="18.625" customWidth="1"/>
    <col min="773" max="773" width="10.625" customWidth="1"/>
    <col min="1025" max="1025" width="36.375" customWidth="1"/>
    <col min="1026" max="1028" width="18.625" customWidth="1"/>
    <col min="1029" max="1029" width="10.625" customWidth="1"/>
    <col min="1281" max="1281" width="36.375" customWidth="1"/>
    <col min="1282" max="1284" width="18.625" customWidth="1"/>
    <col min="1285" max="1285" width="10.625" customWidth="1"/>
    <col min="1537" max="1537" width="36.375" customWidth="1"/>
    <col min="1538" max="1540" width="18.625" customWidth="1"/>
    <col min="1541" max="1541" width="10.625" customWidth="1"/>
    <col min="1793" max="1793" width="36.375" customWidth="1"/>
    <col min="1794" max="1796" width="18.625" customWidth="1"/>
    <col min="1797" max="1797" width="10.625" customWidth="1"/>
    <col min="2049" max="2049" width="36.375" customWidth="1"/>
    <col min="2050" max="2052" width="18.625" customWidth="1"/>
    <col min="2053" max="2053" width="10.625" customWidth="1"/>
    <col min="2305" max="2305" width="36.375" customWidth="1"/>
    <col min="2306" max="2308" width="18.625" customWidth="1"/>
    <col min="2309" max="2309" width="10.625" customWidth="1"/>
    <col min="2561" max="2561" width="36.375" customWidth="1"/>
    <col min="2562" max="2564" width="18.625" customWidth="1"/>
    <col min="2565" max="2565" width="10.625" customWidth="1"/>
    <col min="2817" max="2817" width="36.375" customWidth="1"/>
    <col min="2818" max="2820" width="18.625" customWidth="1"/>
    <col min="2821" max="2821" width="10.625" customWidth="1"/>
    <col min="3073" max="3073" width="36.375" customWidth="1"/>
    <col min="3074" max="3076" width="18.625" customWidth="1"/>
    <col min="3077" max="3077" width="10.625" customWidth="1"/>
    <col min="3329" max="3329" width="36.375" customWidth="1"/>
    <col min="3330" max="3332" width="18.625" customWidth="1"/>
    <col min="3333" max="3333" width="10.625" customWidth="1"/>
    <col min="3585" max="3585" width="36.375" customWidth="1"/>
    <col min="3586" max="3588" width="18.625" customWidth="1"/>
    <col min="3589" max="3589" width="10.625" customWidth="1"/>
    <col min="3841" max="3841" width="36.375" customWidth="1"/>
    <col min="3842" max="3844" width="18.625" customWidth="1"/>
    <col min="3845" max="3845" width="10.625" customWidth="1"/>
    <col min="4097" max="4097" width="36.375" customWidth="1"/>
    <col min="4098" max="4100" width="18.625" customWidth="1"/>
    <col min="4101" max="4101" width="10.625" customWidth="1"/>
    <col min="4353" max="4353" width="36.375" customWidth="1"/>
    <col min="4354" max="4356" width="18.625" customWidth="1"/>
    <col min="4357" max="4357" width="10.625" customWidth="1"/>
    <col min="4609" max="4609" width="36.375" customWidth="1"/>
    <col min="4610" max="4612" width="18.625" customWidth="1"/>
    <col min="4613" max="4613" width="10.625" customWidth="1"/>
    <col min="4865" max="4865" width="36.375" customWidth="1"/>
    <col min="4866" max="4868" width="18.625" customWidth="1"/>
    <col min="4869" max="4869" width="10.625" customWidth="1"/>
    <col min="5121" max="5121" width="36.375" customWidth="1"/>
    <col min="5122" max="5124" width="18.625" customWidth="1"/>
    <col min="5125" max="5125" width="10.625" customWidth="1"/>
    <col min="5377" max="5377" width="36.375" customWidth="1"/>
    <col min="5378" max="5380" width="18.625" customWidth="1"/>
    <col min="5381" max="5381" width="10.625" customWidth="1"/>
    <col min="5633" max="5633" width="36.375" customWidth="1"/>
    <col min="5634" max="5636" width="18.625" customWidth="1"/>
    <col min="5637" max="5637" width="10.625" customWidth="1"/>
    <col min="5889" max="5889" width="36.375" customWidth="1"/>
    <col min="5890" max="5892" width="18.625" customWidth="1"/>
    <col min="5893" max="5893" width="10.625" customWidth="1"/>
    <col min="6145" max="6145" width="36.375" customWidth="1"/>
    <col min="6146" max="6148" width="18.625" customWidth="1"/>
    <col min="6149" max="6149" width="10.625" customWidth="1"/>
    <col min="6401" max="6401" width="36.375" customWidth="1"/>
    <col min="6402" max="6404" width="18.625" customWidth="1"/>
    <col min="6405" max="6405" width="10.625" customWidth="1"/>
    <col min="6657" max="6657" width="36.375" customWidth="1"/>
    <col min="6658" max="6660" width="18.625" customWidth="1"/>
    <col min="6661" max="6661" width="10.625" customWidth="1"/>
    <col min="6913" max="6913" width="36.375" customWidth="1"/>
    <col min="6914" max="6916" width="18.625" customWidth="1"/>
    <col min="6917" max="6917" width="10.625" customWidth="1"/>
    <col min="7169" max="7169" width="36.375" customWidth="1"/>
    <col min="7170" max="7172" width="18.625" customWidth="1"/>
    <col min="7173" max="7173" width="10.625" customWidth="1"/>
    <col min="7425" max="7425" width="36.375" customWidth="1"/>
    <col min="7426" max="7428" width="18.625" customWidth="1"/>
    <col min="7429" max="7429" width="10.625" customWidth="1"/>
    <col min="7681" max="7681" width="36.375" customWidth="1"/>
    <col min="7682" max="7684" width="18.625" customWidth="1"/>
    <col min="7685" max="7685" width="10.625" customWidth="1"/>
    <col min="7937" max="7937" width="36.375" customWidth="1"/>
    <col min="7938" max="7940" width="18.625" customWidth="1"/>
    <col min="7941" max="7941" width="10.625" customWidth="1"/>
    <col min="8193" max="8193" width="36.375" customWidth="1"/>
    <col min="8194" max="8196" width="18.625" customWidth="1"/>
    <col min="8197" max="8197" width="10.625" customWidth="1"/>
    <col min="8449" max="8449" width="36.375" customWidth="1"/>
    <col min="8450" max="8452" width="18.625" customWidth="1"/>
    <col min="8453" max="8453" width="10.625" customWidth="1"/>
    <col min="8705" max="8705" width="36.375" customWidth="1"/>
    <col min="8706" max="8708" width="18.625" customWidth="1"/>
    <col min="8709" max="8709" width="10.625" customWidth="1"/>
    <col min="8961" max="8961" width="36.375" customWidth="1"/>
    <col min="8962" max="8964" width="18.625" customWidth="1"/>
    <col min="8965" max="8965" width="10.625" customWidth="1"/>
    <col min="9217" max="9217" width="36.375" customWidth="1"/>
    <col min="9218" max="9220" width="18.625" customWidth="1"/>
    <col min="9221" max="9221" width="10.625" customWidth="1"/>
    <col min="9473" max="9473" width="36.375" customWidth="1"/>
    <col min="9474" max="9476" width="18.625" customWidth="1"/>
    <col min="9477" max="9477" width="10.625" customWidth="1"/>
    <col min="9729" max="9729" width="36.375" customWidth="1"/>
    <col min="9730" max="9732" width="18.625" customWidth="1"/>
    <col min="9733" max="9733" width="10.625" customWidth="1"/>
    <col min="9985" max="9985" width="36.375" customWidth="1"/>
    <col min="9986" max="9988" width="18.625" customWidth="1"/>
    <col min="9989" max="9989" width="10.625" customWidth="1"/>
    <col min="10241" max="10241" width="36.375" customWidth="1"/>
    <col min="10242" max="10244" width="18.625" customWidth="1"/>
    <col min="10245" max="10245" width="10.625" customWidth="1"/>
    <col min="10497" max="10497" width="36.375" customWidth="1"/>
    <col min="10498" max="10500" width="18.625" customWidth="1"/>
    <col min="10501" max="10501" width="10.625" customWidth="1"/>
    <col min="10753" max="10753" width="36.375" customWidth="1"/>
    <col min="10754" max="10756" width="18.625" customWidth="1"/>
    <col min="10757" max="10757" width="10.625" customWidth="1"/>
    <col min="11009" max="11009" width="36.375" customWidth="1"/>
    <col min="11010" max="11012" width="18.625" customWidth="1"/>
    <col min="11013" max="11013" width="10.625" customWidth="1"/>
    <col min="11265" max="11265" width="36.375" customWidth="1"/>
    <col min="11266" max="11268" width="18.625" customWidth="1"/>
    <col min="11269" max="11269" width="10.625" customWidth="1"/>
    <col min="11521" max="11521" width="36.375" customWidth="1"/>
    <col min="11522" max="11524" width="18.625" customWidth="1"/>
    <col min="11525" max="11525" width="10.625" customWidth="1"/>
    <col min="11777" max="11777" width="36.375" customWidth="1"/>
    <col min="11778" max="11780" width="18.625" customWidth="1"/>
    <col min="11781" max="11781" width="10.625" customWidth="1"/>
    <col min="12033" max="12033" width="36.375" customWidth="1"/>
    <col min="12034" max="12036" width="18.625" customWidth="1"/>
    <col min="12037" max="12037" width="10.625" customWidth="1"/>
    <col min="12289" max="12289" width="36.375" customWidth="1"/>
    <col min="12290" max="12292" width="18.625" customWidth="1"/>
    <col min="12293" max="12293" width="10.625" customWidth="1"/>
    <col min="12545" max="12545" width="36.375" customWidth="1"/>
    <col min="12546" max="12548" width="18.625" customWidth="1"/>
    <col min="12549" max="12549" width="10.625" customWidth="1"/>
    <col min="12801" max="12801" width="36.375" customWidth="1"/>
    <col min="12802" max="12804" width="18.625" customWidth="1"/>
    <col min="12805" max="12805" width="10.625" customWidth="1"/>
    <col min="13057" max="13057" width="36.375" customWidth="1"/>
    <col min="13058" max="13060" width="18.625" customWidth="1"/>
    <col min="13061" max="13061" width="10.625" customWidth="1"/>
    <col min="13313" max="13313" width="36.375" customWidth="1"/>
    <col min="13314" max="13316" width="18.625" customWidth="1"/>
    <col min="13317" max="13317" width="10.625" customWidth="1"/>
    <col min="13569" max="13569" width="36.375" customWidth="1"/>
    <col min="13570" max="13572" width="18.625" customWidth="1"/>
    <col min="13573" max="13573" width="10.625" customWidth="1"/>
    <col min="13825" max="13825" width="36.375" customWidth="1"/>
    <col min="13826" max="13828" width="18.625" customWidth="1"/>
    <col min="13829" max="13829" width="10.625" customWidth="1"/>
    <col min="14081" max="14081" width="36.375" customWidth="1"/>
    <col min="14082" max="14084" width="18.625" customWidth="1"/>
    <col min="14085" max="14085" width="10.625" customWidth="1"/>
    <col min="14337" max="14337" width="36.375" customWidth="1"/>
    <col min="14338" max="14340" width="18.625" customWidth="1"/>
    <col min="14341" max="14341" width="10.625" customWidth="1"/>
    <col min="14593" max="14593" width="36.375" customWidth="1"/>
    <col min="14594" max="14596" width="18.625" customWidth="1"/>
    <col min="14597" max="14597" width="10.625" customWidth="1"/>
    <col min="14849" max="14849" width="36.375" customWidth="1"/>
    <col min="14850" max="14852" width="18.625" customWidth="1"/>
    <col min="14853" max="14853" width="10.625" customWidth="1"/>
    <col min="15105" max="15105" width="36.375" customWidth="1"/>
    <col min="15106" max="15108" width="18.625" customWidth="1"/>
    <col min="15109" max="15109" width="10.625" customWidth="1"/>
    <col min="15361" max="15361" width="36.375" customWidth="1"/>
    <col min="15362" max="15364" width="18.625" customWidth="1"/>
    <col min="15365" max="15365" width="10.625" customWidth="1"/>
    <col min="15617" max="15617" width="36.375" customWidth="1"/>
    <col min="15618" max="15620" width="18.625" customWidth="1"/>
    <col min="15621" max="15621" width="10.625" customWidth="1"/>
    <col min="15873" max="15873" width="36.375" customWidth="1"/>
    <col min="15874" max="15876" width="18.625" customWidth="1"/>
    <col min="15877" max="15877" width="10.625" customWidth="1"/>
    <col min="16129" max="16129" width="36.375" customWidth="1"/>
    <col min="16130" max="16132" width="18.625" customWidth="1"/>
    <col min="16133" max="16133" width="10.625" customWidth="1"/>
  </cols>
  <sheetData>
    <row r="1" spans="1:5" ht="21">
      <c r="A1" s="4"/>
      <c r="B1" s="7" t="s">
        <v>427</v>
      </c>
      <c r="C1" s="4"/>
      <c r="D1" s="4"/>
      <c r="E1" s="4"/>
    </row>
    <row r="2" spans="1:5" ht="21">
      <c r="A2" s="3"/>
      <c r="B2" s="8" t="s">
        <v>443</v>
      </c>
      <c r="C2" s="3"/>
      <c r="D2" s="3"/>
      <c r="E2" s="3"/>
    </row>
    <row r="3" spans="1:5" ht="17.25" thickBot="1">
      <c r="A3" s="6"/>
      <c r="B3" s="9" t="s">
        <v>584</v>
      </c>
      <c r="C3" s="5"/>
      <c r="D3" s="5"/>
      <c r="E3" s="2" t="s">
        <v>429</v>
      </c>
    </row>
    <row r="4" spans="1:5">
      <c r="A4" s="143" t="s">
        <v>441</v>
      </c>
      <c r="B4" s="159" t="s">
        <v>444</v>
      </c>
      <c r="C4" s="159" t="s">
        <v>445</v>
      </c>
      <c r="D4" s="159" t="s">
        <v>446</v>
      </c>
      <c r="E4" s="160"/>
    </row>
    <row r="5" spans="1:5" ht="17.25" thickBot="1">
      <c r="A5" s="145"/>
      <c r="B5" s="161"/>
      <c r="C5" s="161"/>
      <c r="D5" s="135" t="s">
        <v>438</v>
      </c>
      <c r="E5" s="137" t="s">
        <v>439</v>
      </c>
    </row>
    <row r="6" spans="1:5">
      <c r="A6" s="15" t="s">
        <v>147</v>
      </c>
      <c r="B6" s="16">
        <v>177645000</v>
      </c>
      <c r="C6" s="16">
        <v>308930353</v>
      </c>
      <c r="D6" s="16">
        <v>131285353</v>
      </c>
      <c r="E6" s="19">
        <v>73.900000000000006</v>
      </c>
    </row>
    <row r="7" spans="1:5">
      <c r="A7" s="14" t="s">
        <v>146</v>
      </c>
      <c r="B7" s="12">
        <v>-239530000</v>
      </c>
      <c r="C7" s="12">
        <v>-294245013</v>
      </c>
      <c r="D7" s="12">
        <v>-54715013</v>
      </c>
      <c r="E7" s="20">
        <v>22.84</v>
      </c>
    </row>
    <row r="8" spans="1:5">
      <c r="A8" s="14" t="s">
        <v>145</v>
      </c>
      <c r="B8" s="12">
        <v>-30624000</v>
      </c>
      <c r="C8" s="12">
        <v>-29486197</v>
      </c>
      <c r="D8" s="12">
        <v>1137803</v>
      </c>
      <c r="E8" s="20">
        <v>-3.72</v>
      </c>
    </row>
    <row r="9" spans="1:5">
      <c r="A9" s="14" t="s">
        <v>144</v>
      </c>
      <c r="B9" s="12">
        <v>-30624000</v>
      </c>
      <c r="C9" s="12">
        <v>-29022595</v>
      </c>
      <c r="D9" s="12">
        <v>1601405</v>
      </c>
      <c r="E9" s="20">
        <v>-5.23</v>
      </c>
    </row>
    <row r="10" spans="1:5">
      <c r="A10" s="14" t="s">
        <v>586</v>
      </c>
      <c r="B10" s="12">
        <v>0</v>
      </c>
      <c r="C10" s="12">
        <v>-463602</v>
      </c>
      <c r="D10" s="12">
        <v>-463602</v>
      </c>
      <c r="E10" s="20"/>
    </row>
    <row r="11" spans="1:5">
      <c r="A11" s="14" t="s">
        <v>143</v>
      </c>
      <c r="B11" s="12">
        <v>-270154000</v>
      </c>
      <c r="C11" s="12">
        <v>-323731210</v>
      </c>
      <c r="D11" s="12">
        <v>-53577210</v>
      </c>
      <c r="E11" s="20">
        <v>19.829999999999998</v>
      </c>
    </row>
    <row r="12" spans="1:5">
      <c r="A12" s="14" t="s">
        <v>142</v>
      </c>
      <c r="B12" s="12">
        <v>447799000</v>
      </c>
      <c r="C12" s="12">
        <v>632661563</v>
      </c>
      <c r="D12" s="12">
        <v>184862563</v>
      </c>
      <c r="E12" s="20">
        <v>41.28</v>
      </c>
    </row>
    <row r="13" spans="1:5">
      <c r="A13" s="14" t="s">
        <v>141</v>
      </c>
      <c r="B13" s="12">
        <v>425237000</v>
      </c>
      <c r="C13" s="12">
        <v>417881920</v>
      </c>
      <c r="D13" s="12">
        <v>-7355080</v>
      </c>
      <c r="E13" s="20">
        <v>-1.73</v>
      </c>
    </row>
    <row r="14" spans="1:5">
      <c r="A14" s="14" t="s">
        <v>140</v>
      </c>
      <c r="B14" s="12">
        <v>3944000</v>
      </c>
      <c r="C14" s="12">
        <v>4709668</v>
      </c>
      <c r="D14" s="12">
        <v>765668</v>
      </c>
      <c r="E14" s="20">
        <v>19.41</v>
      </c>
    </row>
    <row r="15" spans="1:5">
      <c r="A15" s="14" t="s">
        <v>139</v>
      </c>
      <c r="B15" s="12">
        <v>45032000</v>
      </c>
      <c r="C15" s="12">
        <v>45377306</v>
      </c>
      <c r="D15" s="12">
        <v>345306</v>
      </c>
      <c r="E15" s="20">
        <v>0.77</v>
      </c>
    </row>
    <row r="16" spans="1:5">
      <c r="A16" s="14" t="s">
        <v>73</v>
      </c>
      <c r="B16" s="12">
        <v>171258000</v>
      </c>
      <c r="C16" s="12">
        <v>164051896</v>
      </c>
      <c r="D16" s="12">
        <v>-7206104</v>
      </c>
      <c r="E16" s="20">
        <v>-4.21</v>
      </c>
    </row>
    <row r="17" spans="1:5">
      <c r="A17" s="14" t="s">
        <v>72</v>
      </c>
      <c r="B17" s="12">
        <v>7502000</v>
      </c>
      <c r="C17" s="12">
        <v>6609357</v>
      </c>
      <c r="D17" s="12">
        <v>-892643</v>
      </c>
      <c r="E17" s="20">
        <v>-11.9</v>
      </c>
    </row>
    <row r="18" spans="1:5">
      <c r="A18" s="14" t="s">
        <v>71</v>
      </c>
      <c r="B18" s="12">
        <v>63069000</v>
      </c>
      <c r="C18" s="12">
        <v>62705709</v>
      </c>
      <c r="D18" s="12">
        <v>-363291</v>
      </c>
      <c r="E18" s="20">
        <v>-0.57999999999999996</v>
      </c>
    </row>
    <row r="19" spans="1:5">
      <c r="A19" s="14" t="s">
        <v>138</v>
      </c>
      <c r="B19" s="12">
        <v>134432000</v>
      </c>
      <c r="C19" s="12">
        <v>134427984</v>
      </c>
      <c r="D19" s="12">
        <v>-4016</v>
      </c>
      <c r="E19" s="20">
        <v>0</v>
      </c>
    </row>
    <row r="20" spans="1:5">
      <c r="A20" s="14" t="s">
        <v>137</v>
      </c>
      <c r="B20" s="12">
        <v>26562000</v>
      </c>
      <c r="C20" s="12">
        <v>43450747</v>
      </c>
      <c r="D20" s="12">
        <v>16888747</v>
      </c>
      <c r="E20" s="20">
        <v>63.58</v>
      </c>
    </row>
    <row r="21" spans="1:5">
      <c r="A21" s="14" t="s">
        <v>136</v>
      </c>
      <c r="B21" s="12">
        <v>14258000</v>
      </c>
      <c r="C21" s="12">
        <v>13563215</v>
      </c>
      <c r="D21" s="12">
        <v>-694785</v>
      </c>
      <c r="E21" s="20">
        <v>-4.87</v>
      </c>
    </row>
    <row r="22" spans="1:5">
      <c r="A22" s="14" t="s">
        <v>135</v>
      </c>
      <c r="B22" s="12">
        <v>12304000</v>
      </c>
      <c r="C22" s="12">
        <v>29887532</v>
      </c>
      <c r="D22" s="12">
        <v>17583532</v>
      </c>
      <c r="E22" s="20">
        <v>142.91</v>
      </c>
    </row>
    <row r="23" spans="1:5">
      <c r="A23" s="14" t="s">
        <v>134</v>
      </c>
      <c r="B23" s="12">
        <v>0</v>
      </c>
      <c r="C23" s="12">
        <v>921183</v>
      </c>
      <c r="D23" s="12">
        <v>921183</v>
      </c>
      <c r="E23" s="20"/>
    </row>
    <row r="24" spans="1:5">
      <c r="A24" s="14" t="s">
        <v>447</v>
      </c>
      <c r="B24" s="12">
        <v>0</v>
      </c>
      <c r="C24" s="12">
        <v>1734103</v>
      </c>
      <c r="D24" s="12">
        <v>1734103</v>
      </c>
      <c r="E24" s="20"/>
    </row>
    <row r="25" spans="1:5">
      <c r="A25" s="14" t="s">
        <v>132</v>
      </c>
      <c r="B25" s="12">
        <v>0</v>
      </c>
      <c r="C25" s="12">
        <v>1734103</v>
      </c>
      <c r="D25" s="12">
        <v>1734103</v>
      </c>
      <c r="E25" s="20"/>
    </row>
    <row r="26" spans="1:5">
      <c r="A26" s="14" t="s">
        <v>133</v>
      </c>
      <c r="B26" s="12">
        <v>-4000000</v>
      </c>
      <c r="C26" s="12">
        <v>-21829951</v>
      </c>
      <c r="D26" s="12">
        <v>-17829951</v>
      </c>
      <c r="E26" s="20">
        <v>445.75</v>
      </c>
    </row>
    <row r="27" spans="1:5">
      <c r="A27" s="14" t="s">
        <v>73</v>
      </c>
      <c r="B27" s="12">
        <v>0</v>
      </c>
      <c r="C27" s="12">
        <v>827696</v>
      </c>
      <c r="D27" s="12">
        <v>827696</v>
      </c>
      <c r="E27" s="20"/>
    </row>
    <row r="28" spans="1:5">
      <c r="A28" s="14" t="s">
        <v>72</v>
      </c>
      <c r="B28" s="12">
        <v>0</v>
      </c>
      <c r="C28" s="12">
        <v>57408</v>
      </c>
      <c r="D28" s="12">
        <v>57408</v>
      </c>
      <c r="E28" s="20"/>
    </row>
    <row r="29" spans="1:5">
      <c r="A29" s="14" t="s">
        <v>71</v>
      </c>
      <c r="B29" s="12">
        <v>0</v>
      </c>
      <c r="C29" s="12">
        <v>152262</v>
      </c>
      <c r="D29" s="12">
        <v>152262</v>
      </c>
      <c r="E29" s="20"/>
    </row>
    <row r="30" spans="1:5">
      <c r="A30" s="14" t="s">
        <v>132</v>
      </c>
      <c r="B30" s="12">
        <v>0</v>
      </c>
      <c r="C30" s="12">
        <v>225786</v>
      </c>
      <c r="D30" s="12">
        <v>225786</v>
      </c>
      <c r="E30" s="20"/>
    </row>
    <row r="31" spans="1:5">
      <c r="A31" s="14" t="s">
        <v>587</v>
      </c>
      <c r="B31" s="12">
        <v>0</v>
      </c>
      <c r="C31" s="12">
        <v>1078598</v>
      </c>
      <c r="D31" s="12">
        <v>1078598</v>
      </c>
      <c r="E31" s="20"/>
    </row>
    <row r="32" spans="1:5">
      <c r="A32" s="14" t="s">
        <v>588</v>
      </c>
      <c r="B32" s="12">
        <v>-4000000</v>
      </c>
      <c r="C32" s="12">
        <v>-16243174</v>
      </c>
      <c r="D32" s="12">
        <v>-12243174</v>
      </c>
      <c r="E32" s="20">
        <v>306.08</v>
      </c>
    </row>
    <row r="33" spans="1:5">
      <c r="A33" s="14" t="s">
        <v>131</v>
      </c>
      <c r="B33" s="12">
        <v>0</v>
      </c>
      <c r="C33" s="12">
        <v>-7928527</v>
      </c>
      <c r="D33" s="12">
        <v>-7928527</v>
      </c>
      <c r="E33" s="20"/>
    </row>
    <row r="34" spans="1:5">
      <c r="A34" s="14" t="s">
        <v>130</v>
      </c>
      <c r="B34" s="12">
        <v>0</v>
      </c>
      <c r="C34" s="12">
        <v>20722713</v>
      </c>
      <c r="D34" s="12">
        <v>20722713</v>
      </c>
      <c r="E34" s="20"/>
    </row>
    <row r="35" spans="1:5">
      <c r="A35" s="14" t="s">
        <v>129</v>
      </c>
      <c r="B35" s="12">
        <v>0</v>
      </c>
      <c r="C35" s="12">
        <v>169780848</v>
      </c>
      <c r="D35" s="12">
        <v>169780848</v>
      </c>
      <c r="E35" s="20"/>
    </row>
    <row r="36" spans="1:5">
      <c r="A36" s="14" t="s">
        <v>128</v>
      </c>
      <c r="B36" s="12">
        <v>177645000</v>
      </c>
      <c r="C36" s="12">
        <v>308930353</v>
      </c>
      <c r="D36" s="12">
        <v>131285353</v>
      </c>
      <c r="E36" s="20">
        <v>73.900000000000006</v>
      </c>
    </row>
    <row r="37" spans="1:5">
      <c r="A37" s="13" t="s">
        <v>127</v>
      </c>
      <c r="B37" s="11">
        <v>177645000</v>
      </c>
      <c r="C37" s="11">
        <v>308930353</v>
      </c>
      <c r="D37" s="11">
        <v>131285353</v>
      </c>
      <c r="E37" s="21">
        <v>73.900000000000006</v>
      </c>
    </row>
    <row r="38" spans="1:5">
      <c r="A38" s="13" t="s">
        <v>126</v>
      </c>
      <c r="B38" s="11">
        <v>-178353000</v>
      </c>
      <c r="C38" s="11">
        <v>-232323894</v>
      </c>
      <c r="D38" s="11">
        <v>-53970894</v>
      </c>
      <c r="E38" s="21">
        <v>30.26</v>
      </c>
    </row>
    <row r="39" spans="1:5">
      <c r="A39" s="14" t="s">
        <v>125</v>
      </c>
      <c r="B39" s="12">
        <v>0</v>
      </c>
      <c r="C39" s="12">
        <v>14976031</v>
      </c>
      <c r="D39" s="12">
        <v>14976031</v>
      </c>
      <c r="E39" s="20"/>
    </row>
    <row r="40" spans="1:5">
      <c r="A40" s="14" t="s">
        <v>124</v>
      </c>
      <c r="B40" s="12">
        <v>0</v>
      </c>
      <c r="C40" s="12">
        <v>14976031</v>
      </c>
      <c r="D40" s="12">
        <v>14976031</v>
      </c>
      <c r="E40" s="20"/>
    </row>
    <row r="41" spans="1:5">
      <c r="A41" s="14" t="s">
        <v>123</v>
      </c>
      <c r="B41" s="12">
        <v>0</v>
      </c>
      <c r="C41" s="12">
        <v>18392149</v>
      </c>
      <c r="D41" s="12">
        <v>18392149</v>
      </c>
      <c r="E41" s="20"/>
    </row>
    <row r="42" spans="1:5">
      <c r="A42" s="14" t="s">
        <v>122</v>
      </c>
      <c r="B42" s="12">
        <v>0</v>
      </c>
      <c r="C42" s="12">
        <v>18392149</v>
      </c>
      <c r="D42" s="12">
        <v>18392149</v>
      </c>
      <c r="E42" s="20"/>
    </row>
    <row r="43" spans="1:5">
      <c r="A43" s="14" t="s">
        <v>121</v>
      </c>
      <c r="B43" s="12">
        <v>0</v>
      </c>
      <c r="C43" s="12">
        <v>46223</v>
      </c>
      <c r="D43" s="12">
        <v>46223</v>
      </c>
      <c r="E43" s="20"/>
    </row>
    <row r="44" spans="1:5">
      <c r="A44" s="14" t="s">
        <v>120</v>
      </c>
      <c r="B44" s="12">
        <v>0</v>
      </c>
      <c r="C44" s="12">
        <v>46223</v>
      </c>
      <c r="D44" s="12">
        <v>46223</v>
      </c>
      <c r="E44" s="20"/>
    </row>
    <row r="45" spans="1:5">
      <c r="A45" s="14" t="s">
        <v>119</v>
      </c>
      <c r="B45" s="12">
        <v>0</v>
      </c>
      <c r="C45" s="12">
        <v>46223</v>
      </c>
      <c r="D45" s="12">
        <v>46223</v>
      </c>
      <c r="E45" s="20"/>
    </row>
    <row r="46" spans="1:5">
      <c r="A46" s="14" t="s">
        <v>105</v>
      </c>
      <c r="B46" s="12">
        <v>0</v>
      </c>
      <c r="C46" s="12">
        <v>46223</v>
      </c>
      <c r="D46" s="12">
        <v>46223</v>
      </c>
      <c r="E46" s="20"/>
    </row>
    <row r="47" spans="1:5">
      <c r="A47" s="14" t="s">
        <v>118</v>
      </c>
      <c r="B47" s="12">
        <v>0</v>
      </c>
      <c r="C47" s="12">
        <v>18145949</v>
      </c>
      <c r="D47" s="12">
        <v>18145949</v>
      </c>
      <c r="E47" s="20"/>
    </row>
    <row r="48" spans="1:5">
      <c r="A48" s="14" t="s">
        <v>117</v>
      </c>
      <c r="B48" s="12">
        <v>0</v>
      </c>
      <c r="C48" s="12">
        <v>18145949</v>
      </c>
      <c r="D48" s="12">
        <v>18145949</v>
      </c>
      <c r="E48" s="20"/>
    </row>
    <row r="49" spans="1:5">
      <c r="A49" s="14" t="s">
        <v>589</v>
      </c>
      <c r="B49" s="12">
        <v>0</v>
      </c>
      <c r="C49" s="12">
        <v>3388128</v>
      </c>
      <c r="D49" s="12">
        <v>3388128</v>
      </c>
      <c r="E49" s="20"/>
    </row>
    <row r="50" spans="1:5">
      <c r="A50" s="14" t="s">
        <v>590</v>
      </c>
      <c r="B50" s="12">
        <v>0</v>
      </c>
      <c r="C50" s="12">
        <v>14757821</v>
      </c>
      <c r="D50" s="12">
        <v>14757821</v>
      </c>
      <c r="E50" s="20"/>
    </row>
    <row r="51" spans="1:5">
      <c r="A51" s="14" t="s">
        <v>116</v>
      </c>
      <c r="B51" s="12">
        <v>30624000</v>
      </c>
      <c r="C51" s="12">
        <v>55181958</v>
      </c>
      <c r="D51" s="12">
        <v>24557958</v>
      </c>
      <c r="E51" s="20">
        <v>80.19</v>
      </c>
    </row>
    <row r="52" spans="1:5">
      <c r="A52" s="14" t="s">
        <v>591</v>
      </c>
      <c r="B52" s="12">
        <v>0</v>
      </c>
      <c r="C52" s="12">
        <v>463602</v>
      </c>
      <c r="D52" s="12">
        <v>463602</v>
      </c>
      <c r="E52" s="20"/>
    </row>
    <row r="53" spans="1:5">
      <c r="A53" s="14" t="s">
        <v>448</v>
      </c>
      <c r="B53" s="12">
        <v>0</v>
      </c>
      <c r="C53" s="12">
        <v>-12555104</v>
      </c>
      <c r="D53" s="12">
        <v>-12555104</v>
      </c>
      <c r="E53" s="20"/>
    </row>
    <row r="54" spans="1:5">
      <c r="A54" s="14" t="s">
        <v>592</v>
      </c>
      <c r="B54" s="12">
        <v>0</v>
      </c>
      <c r="C54" s="12">
        <v>-172334</v>
      </c>
      <c r="D54" s="12">
        <v>-172334</v>
      </c>
      <c r="E54" s="20"/>
    </row>
    <row r="55" spans="1:5">
      <c r="A55" s="14" t="s">
        <v>449</v>
      </c>
      <c r="B55" s="12">
        <v>0</v>
      </c>
      <c r="C55" s="12">
        <v>-12382770</v>
      </c>
      <c r="D55" s="12">
        <v>-12382770</v>
      </c>
      <c r="E55" s="20"/>
    </row>
    <row r="56" spans="1:5">
      <c r="A56" s="14" t="s">
        <v>115</v>
      </c>
      <c r="B56" s="12">
        <v>0</v>
      </c>
      <c r="C56" s="12">
        <v>-40108679</v>
      </c>
      <c r="D56" s="12">
        <v>-40108679</v>
      </c>
      <c r="E56" s="20"/>
    </row>
    <row r="57" spans="1:5">
      <c r="A57" s="14" t="s">
        <v>114</v>
      </c>
      <c r="B57" s="12">
        <v>0</v>
      </c>
      <c r="C57" s="12">
        <v>-39030081</v>
      </c>
      <c r="D57" s="12">
        <v>-39030081</v>
      </c>
      <c r="E57" s="20"/>
    </row>
    <row r="58" spans="1:5">
      <c r="A58" s="14" t="s">
        <v>450</v>
      </c>
      <c r="B58" s="12">
        <v>0</v>
      </c>
      <c r="C58" s="12">
        <v>-1078598</v>
      </c>
      <c r="D58" s="12">
        <v>-1078598</v>
      </c>
      <c r="E58" s="20"/>
    </row>
    <row r="59" spans="1:5">
      <c r="A59" s="14" t="s">
        <v>113</v>
      </c>
      <c r="B59" s="12">
        <v>-187889000</v>
      </c>
      <c r="C59" s="12">
        <v>-248686195</v>
      </c>
      <c r="D59" s="12">
        <v>-60797195</v>
      </c>
      <c r="E59" s="20">
        <v>32.36</v>
      </c>
    </row>
    <row r="60" spans="1:5">
      <c r="A60" s="14" t="s">
        <v>112</v>
      </c>
      <c r="B60" s="12">
        <v>-187889000</v>
      </c>
      <c r="C60" s="12">
        <v>-248686195</v>
      </c>
      <c r="D60" s="12">
        <v>-60797195</v>
      </c>
      <c r="E60" s="20">
        <v>32.36</v>
      </c>
    </row>
    <row r="61" spans="1:5">
      <c r="A61" s="14" t="s">
        <v>111</v>
      </c>
      <c r="B61" s="12">
        <v>-187889000</v>
      </c>
      <c r="C61" s="12">
        <v>-248686195</v>
      </c>
      <c r="D61" s="12">
        <v>-60797195</v>
      </c>
      <c r="E61" s="20">
        <v>32.36</v>
      </c>
    </row>
    <row r="62" spans="1:5">
      <c r="A62" s="14" t="s">
        <v>110</v>
      </c>
      <c r="B62" s="12">
        <v>0</v>
      </c>
      <c r="C62" s="12">
        <v>-1290651</v>
      </c>
      <c r="D62" s="12">
        <v>-1290651</v>
      </c>
      <c r="E62" s="20"/>
    </row>
    <row r="63" spans="1:5">
      <c r="A63" s="14" t="s">
        <v>109</v>
      </c>
      <c r="B63" s="12">
        <v>0</v>
      </c>
      <c r="C63" s="12">
        <v>-693770</v>
      </c>
      <c r="D63" s="12">
        <v>-693770</v>
      </c>
      <c r="E63" s="20"/>
    </row>
    <row r="64" spans="1:5">
      <c r="A64" s="14" t="s">
        <v>108</v>
      </c>
      <c r="B64" s="12">
        <v>-112887000</v>
      </c>
      <c r="C64" s="12">
        <v>-181190576</v>
      </c>
      <c r="D64" s="12">
        <v>-68303576</v>
      </c>
      <c r="E64" s="20">
        <v>60.51</v>
      </c>
    </row>
    <row r="65" spans="1:5">
      <c r="A65" s="14" t="s">
        <v>107</v>
      </c>
      <c r="B65" s="12">
        <v>-5104000</v>
      </c>
      <c r="C65" s="12">
        <v>-7745467</v>
      </c>
      <c r="D65" s="12">
        <v>-2641467</v>
      </c>
      <c r="E65" s="20">
        <v>51.75</v>
      </c>
    </row>
    <row r="66" spans="1:5">
      <c r="A66" s="14" t="s">
        <v>106</v>
      </c>
      <c r="B66" s="12">
        <v>-69898000</v>
      </c>
      <c r="C66" s="12">
        <v>-56880759</v>
      </c>
      <c r="D66" s="12">
        <v>13017241</v>
      </c>
      <c r="E66" s="20">
        <v>-18.62</v>
      </c>
    </row>
    <row r="67" spans="1:5">
      <c r="A67" s="14" t="s">
        <v>105</v>
      </c>
      <c r="B67" s="12">
        <v>0</v>
      </c>
      <c r="C67" s="12">
        <v>-884972</v>
      </c>
      <c r="D67" s="12">
        <v>-884972</v>
      </c>
      <c r="E67" s="20"/>
    </row>
    <row r="68" spans="1:5">
      <c r="A68" s="14" t="s">
        <v>104</v>
      </c>
      <c r="B68" s="12">
        <v>-21088000</v>
      </c>
      <c r="C68" s="12">
        <v>-38179828</v>
      </c>
      <c r="D68" s="12">
        <v>-17091828</v>
      </c>
      <c r="E68" s="20">
        <v>81.05</v>
      </c>
    </row>
    <row r="69" spans="1:5">
      <c r="A69" s="14" t="s">
        <v>103</v>
      </c>
      <c r="B69" s="12">
        <v>-5313000</v>
      </c>
      <c r="C69" s="12">
        <v>-20923949</v>
      </c>
      <c r="D69" s="12">
        <v>-15610949</v>
      </c>
      <c r="E69" s="20">
        <v>293.83</v>
      </c>
    </row>
    <row r="70" spans="1:5">
      <c r="A70" s="14" t="s">
        <v>102</v>
      </c>
      <c r="B70" s="12">
        <v>-15775000</v>
      </c>
      <c r="C70" s="12">
        <v>-17255879</v>
      </c>
      <c r="D70" s="12">
        <v>-1480879</v>
      </c>
      <c r="E70" s="20">
        <v>9.39</v>
      </c>
    </row>
    <row r="71" spans="1:5">
      <c r="A71" s="14" t="s">
        <v>593</v>
      </c>
      <c r="B71" s="12">
        <v>0</v>
      </c>
      <c r="C71" s="12">
        <v>-910036</v>
      </c>
      <c r="D71" s="12">
        <v>-910036</v>
      </c>
      <c r="E71" s="20"/>
    </row>
    <row r="72" spans="1:5">
      <c r="A72" s="14" t="s">
        <v>594</v>
      </c>
      <c r="B72" s="12">
        <v>-15775000</v>
      </c>
      <c r="C72" s="12">
        <v>-16345843</v>
      </c>
      <c r="D72" s="12">
        <v>-570843</v>
      </c>
      <c r="E72" s="20">
        <v>3.62</v>
      </c>
    </row>
    <row r="73" spans="1:5">
      <c r="A73" s="13" t="s">
        <v>101</v>
      </c>
      <c r="B73" s="11">
        <v>-178353000</v>
      </c>
      <c r="C73" s="11">
        <v>-232323894</v>
      </c>
      <c r="D73" s="11">
        <v>-53970894</v>
      </c>
      <c r="E73" s="21">
        <v>30.26</v>
      </c>
    </row>
    <row r="74" spans="1:5">
      <c r="A74" s="13" t="s">
        <v>100</v>
      </c>
      <c r="B74" s="11">
        <v>94752000</v>
      </c>
      <c r="C74" s="11">
        <v>104866394</v>
      </c>
      <c r="D74" s="11">
        <v>10114394</v>
      </c>
      <c r="E74" s="21">
        <v>10.67</v>
      </c>
    </row>
    <row r="75" spans="1:5">
      <c r="A75" s="14" t="s">
        <v>99</v>
      </c>
      <c r="B75" s="12">
        <v>0</v>
      </c>
      <c r="C75" s="12">
        <v>649190675</v>
      </c>
      <c r="D75" s="12">
        <v>649190675</v>
      </c>
      <c r="E75" s="20"/>
    </row>
    <row r="76" spans="1:5">
      <c r="A76" s="14" t="s">
        <v>98</v>
      </c>
      <c r="B76" s="12">
        <v>0</v>
      </c>
      <c r="C76" s="12">
        <v>649190675</v>
      </c>
      <c r="D76" s="12">
        <v>649190675</v>
      </c>
      <c r="E76" s="20"/>
    </row>
    <row r="77" spans="1:5">
      <c r="A77" s="14" t="s">
        <v>97</v>
      </c>
      <c r="B77" s="12">
        <v>94752000</v>
      </c>
      <c r="C77" s="12">
        <v>112725199</v>
      </c>
      <c r="D77" s="12">
        <v>17973199</v>
      </c>
      <c r="E77" s="20">
        <v>18.97</v>
      </c>
    </row>
    <row r="78" spans="1:5">
      <c r="A78" s="14" t="s">
        <v>96</v>
      </c>
      <c r="B78" s="12">
        <v>94752000</v>
      </c>
      <c r="C78" s="12">
        <v>112725199</v>
      </c>
      <c r="D78" s="12">
        <v>17973199</v>
      </c>
      <c r="E78" s="20">
        <v>18.97</v>
      </c>
    </row>
    <row r="79" spans="1:5">
      <c r="A79" s="14" t="s">
        <v>95</v>
      </c>
      <c r="B79" s="12">
        <v>78977000</v>
      </c>
      <c r="C79" s="12">
        <v>96950199</v>
      </c>
      <c r="D79" s="12">
        <v>17973199</v>
      </c>
      <c r="E79" s="20">
        <v>22.76</v>
      </c>
    </row>
    <row r="80" spans="1:5">
      <c r="A80" s="14" t="s">
        <v>94</v>
      </c>
      <c r="B80" s="12">
        <v>15775000</v>
      </c>
      <c r="C80" s="12">
        <v>15775000</v>
      </c>
      <c r="D80" s="12">
        <v>0</v>
      </c>
      <c r="E80" s="20">
        <v>0</v>
      </c>
    </row>
    <row r="81" spans="1:5">
      <c r="A81" s="14" t="s">
        <v>93</v>
      </c>
      <c r="B81" s="12">
        <v>0</v>
      </c>
      <c r="C81" s="12">
        <v>-657049480</v>
      </c>
      <c r="D81" s="12">
        <v>-657049480</v>
      </c>
      <c r="E81" s="20"/>
    </row>
    <row r="82" spans="1:5">
      <c r="A82" s="14" t="s">
        <v>92</v>
      </c>
      <c r="B82" s="12">
        <v>0</v>
      </c>
      <c r="C82" s="12">
        <v>-657049480</v>
      </c>
      <c r="D82" s="12">
        <v>-657049480</v>
      </c>
      <c r="E82" s="20"/>
    </row>
    <row r="83" spans="1:5">
      <c r="A83" s="13" t="s">
        <v>91</v>
      </c>
      <c r="B83" s="11">
        <v>94752000</v>
      </c>
      <c r="C83" s="11">
        <v>104866394</v>
      </c>
      <c r="D83" s="11">
        <v>10114394</v>
      </c>
      <c r="E83" s="21">
        <v>10.67</v>
      </c>
    </row>
    <row r="84" spans="1:5">
      <c r="A84" s="13" t="s">
        <v>90</v>
      </c>
      <c r="B84" s="11">
        <v>0</v>
      </c>
      <c r="C84" s="11">
        <v>-497671</v>
      </c>
      <c r="D84" s="11">
        <v>-497671</v>
      </c>
      <c r="E84" s="21"/>
    </row>
    <row r="85" spans="1:5">
      <c r="A85" s="13" t="s">
        <v>89</v>
      </c>
      <c r="B85" s="11">
        <v>94044000</v>
      </c>
      <c r="C85" s="11">
        <v>180975182</v>
      </c>
      <c r="D85" s="11">
        <v>86931182</v>
      </c>
      <c r="E85" s="21">
        <v>92.44</v>
      </c>
    </row>
    <row r="86" spans="1:5">
      <c r="A86" s="13" t="s">
        <v>88</v>
      </c>
      <c r="B86" s="11">
        <v>715762000</v>
      </c>
      <c r="C86" s="11">
        <v>396899607</v>
      </c>
      <c r="D86" s="11">
        <v>-318862393</v>
      </c>
      <c r="E86" s="21">
        <v>-44.55</v>
      </c>
    </row>
    <row r="87" spans="1:5">
      <c r="A87" s="13" t="s">
        <v>87</v>
      </c>
      <c r="B87" s="11">
        <v>809806000</v>
      </c>
      <c r="C87" s="11">
        <v>577874789</v>
      </c>
      <c r="D87" s="11">
        <v>-231931211</v>
      </c>
      <c r="E87" s="21">
        <v>-28.64</v>
      </c>
    </row>
    <row r="88" spans="1:5">
      <c r="A88" s="13" t="s">
        <v>86</v>
      </c>
      <c r="B88" s="11">
        <v>0</v>
      </c>
      <c r="C88" s="11">
        <v>0</v>
      </c>
      <c r="D88" s="11">
        <v>0</v>
      </c>
      <c r="E88" s="21"/>
    </row>
    <row r="89" spans="1:5">
      <c r="A89" s="14" t="s">
        <v>85</v>
      </c>
      <c r="B89" s="12">
        <v>0</v>
      </c>
      <c r="C89" s="12">
        <v>6438235</v>
      </c>
      <c r="D89" s="12">
        <v>6438235</v>
      </c>
      <c r="E89" s="20"/>
    </row>
    <row r="90" spans="1:5">
      <c r="A90" s="14" t="s">
        <v>595</v>
      </c>
      <c r="B90" s="12">
        <v>0</v>
      </c>
      <c r="C90" s="12">
        <v>13682</v>
      </c>
      <c r="D90" s="12">
        <v>13682</v>
      </c>
      <c r="E90" s="20"/>
    </row>
    <row r="91" spans="1:5">
      <c r="A91" s="14" t="s">
        <v>84</v>
      </c>
      <c r="B91" s="12">
        <v>0</v>
      </c>
      <c r="C91" s="12">
        <v>13682</v>
      </c>
      <c r="D91" s="12">
        <v>13682</v>
      </c>
      <c r="E91" s="20"/>
    </row>
    <row r="92" spans="1:5">
      <c r="A92" s="14" t="s">
        <v>596</v>
      </c>
      <c r="B92" s="12">
        <v>0</v>
      </c>
      <c r="C92" s="12">
        <v>-907102</v>
      </c>
      <c r="D92" s="12">
        <v>-907102</v>
      </c>
      <c r="E92" s="20"/>
    </row>
    <row r="93" spans="1:5">
      <c r="A93" s="14" t="s">
        <v>83</v>
      </c>
      <c r="B93" s="12">
        <v>0</v>
      </c>
      <c r="C93" s="12">
        <v>-907102</v>
      </c>
      <c r="D93" s="12">
        <v>-907102</v>
      </c>
      <c r="E93" s="20"/>
    </row>
    <row r="94" spans="1:5">
      <c r="A94" s="14" t="s">
        <v>82</v>
      </c>
      <c r="B94" s="12">
        <v>0</v>
      </c>
      <c r="C94" s="12">
        <v>9944754</v>
      </c>
      <c r="D94" s="12">
        <v>9944754</v>
      </c>
      <c r="E94" s="20"/>
    </row>
    <row r="95" spans="1:5">
      <c r="A95" s="14" t="s">
        <v>81</v>
      </c>
      <c r="B95" s="12">
        <v>0</v>
      </c>
      <c r="C95" s="12">
        <v>9944754</v>
      </c>
      <c r="D95" s="12">
        <v>9944754</v>
      </c>
      <c r="E95" s="20"/>
    </row>
    <row r="96" spans="1:5">
      <c r="A96" s="14" t="s">
        <v>80</v>
      </c>
      <c r="B96" s="12">
        <v>0</v>
      </c>
      <c r="C96" s="12">
        <v>7045453</v>
      </c>
      <c r="D96" s="12">
        <v>7045453</v>
      </c>
      <c r="E96" s="20"/>
    </row>
    <row r="97" spans="1:5">
      <c r="A97" s="14" t="s">
        <v>79</v>
      </c>
      <c r="B97" s="12">
        <v>0</v>
      </c>
      <c r="C97" s="12">
        <v>7045453</v>
      </c>
      <c r="D97" s="12">
        <v>7045453</v>
      </c>
      <c r="E97" s="20"/>
    </row>
    <row r="98" spans="1:5">
      <c r="A98" s="14" t="s">
        <v>73</v>
      </c>
      <c r="B98" s="12">
        <v>0</v>
      </c>
      <c r="C98" s="12">
        <v>2074651</v>
      </c>
      <c r="D98" s="12">
        <v>2074651</v>
      </c>
      <c r="E98" s="20"/>
    </row>
    <row r="99" spans="1:5">
      <c r="A99" s="14" t="s">
        <v>71</v>
      </c>
      <c r="B99" s="12">
        <v>0</v>
      </c>
      <c r="C99" s="12">
        <v>4970802</v>
      </c>
      <c r="D99" s="12">
        <v>4970802</v>
      </c>
      <c r="E99" s="20"/>
    </row>
    <row r="100" spans="1:5">
      <c r="A100" s="14" t="s">
        <v>597</v>
      </c>
      <c r="B100" s="12">
        <v>0</v>
      </c>
      <c r="C100" s="12">
        <v>11310</v>
      </c>
      <c r="D100" s="12">
        <v>11310</v>
      </c>
      <c r="E100" s="20"/>
    </row>
    <row r="101" spans="1:5">
      <c r="A101" s="14" t="s">
        <v>598</v>
      </c>
      <c r="B101" s="12">
        <v>0</v>
      </c>
      <c r="C101" s="12">
        <v>11310</v>
      </c>
      <c r="D101" s="12">
        <v>11310</v>
      </c>
      <c r="E101" s="20"/>
    </row>
    <row r="102" spans="1:5">
      <c r="A102" s="14" t="s">
        <v>451</v>
      </c>
      <c r="B102" s="12">
        <v>0</v>
      </c>
      <c r="C102" s="12">
        <v>-71863</v>
      </c>
      <c r="D102" s="12">
        <v>-71863</v>
      </c>
      <c r="E102" s="20"/>
    </row>
    <row r="103" spans="1:5">
      <c r="A103" s="14" t="s">
        <v>599</v>
      </c>
      <c r="B103" s="12">
        <v>0</v>
      </c>
      <c r="C103" s="12">
        <v>-71863</v>
      </c>
      <c r="D103" s="12">
        <v>-71863</v>
      </c>
      <c r="E103" s="20"/>
    </row>
    <row r="104" spans="1:5">
      <c r="A104" s="14" t="s">
        <v>452</v>
      </c>
      <c r="B104" s="12">
        <v>0</v>
      </c>
      <c r="C104" s="12">
        <v>-71863</v>
      </c>
      <c r="D104" s="12">
        <v>-71863</v>
      </c>
      <c r="E104" s="20"/>
    </row>
    <row r="105" spans="1:5">
      <c r="A105" s="14" t="s">
        <v>78</v>
      </c>
      <c r="B105" s="12">
        <v>0</v>
      </c>
      <c r="C105" s="12">
        <v>2570053</v>
      </c>
      <c r="D105" s="12">
        <v>2570053</v>
      </c>
      <c r="E105" s="20"/>
    </row>
    <row r="106" spans="1:5">
      <c r="A106" s="14" t="s">
        <v>77</v>
      </c>
      <c r="B106" s="12">
        <v>0</v>
      </c>
      <c r="C106" s="12">
        <v>2570053</v>
      </c>
      <c r="D106" s="12">
        <v>2570053</v>
      </c>
      <c r="E106" s="20"/>
    </row>
    <row r="107" spans="1:5">
      <c r="A107" s="14" t="s">
        <v>73</v>
      </c>
      <c r="B107" s="12">
        <v>0</v>
      </c>
      <c r="C107" s="12">
        <v>765053</v>
      </c>
      <c r="D107" s="12">
        <v>765053</v>
      </c>
      <c r="E107" s="20"/>
    </row>
    <row r="108" spans="1:5">
      <c r="A108" s="14" t="s">
        <v>72</v>
      </c>
      <c r="B108" s="12">
        <v>0</v>
      </c>
      <c r="C108" s="12">
        <v>1140000</v>
      </c>
      <c r="D108" s="12">
        <v>1140000</v>
      </c>
      <c r="E108" s="20"/>
    </row>
    <row r="109" spans="1:5">
      <c r="A109" s="14" t="s">
        <v>71</v>
      </c>
      <c r="B109" s="12">
        <v>0</v>
      </c>
      <c r="C109" s="12">
        <v>665000</v>
      </c>
      <c r="D109" s="12">
        <v>665000</v>
      </c>
      <c r="E109" s="20"/>
    </row>
    <row r="110" spans="1:5">
      <c r="A110" s="14" t="s">
        <v>76</v>
      </c>
      <c r="B110" s="12">
        <v>0</v>
      </c>
      <c r="C110" s="12">
        <v>0</v>
      </c>
      <c r="D110" s="12">
        <v>0</v>
      </c>
      <c r="E110" s="20"/>
    </row>
    <row r="111" spans="1:5">
      <c r="A111" s="14" t="s">
        <v>75</v>
      </c>
      <c r="B111" s="12">
        <v>10000000</v>
      </c>
      <c r="C111" s="12">
        <v>0</v>
      </c>
      <c r="D111" s="12">
        <v>-10000000</v>
      </c>
      <c r="E111" s="20">
        <v>-100</v>
      </c>
    </row>
    <row r="112" spans="1:5">
      <c r="A112" s="14" t="s">
        <v>73</v>
      </c>
      <c r="B112" s="12">
        <v>10000000</v>
      </c>
      <c r="C112" s="12">
        <v>0</v>
      </c>
      <c r="D112" s="12">
        <v>-10000000</v>
      </c>
      <c r="E112" s="20">
        <v>-100</v>
      </c>
    </row>
    <row r="113" spans="1:5">
      <c r="A113" s="14" t="s">
        <v>74</v>
      </c>
      <c r="B113" s="12">
        <v>-10000000</v>
      </c>
      <c r="C113" s="12">
        <v>0</v>
      </c>
      <c r="D113" s="12">
        <v>10000000</v>
      </c>
      <c r="E113" s="20">
        <v>-100</v>
      </c>
    </row>
    <row r="114" spans="1:5">
      <c r="A114" s="14" t="s">
        <v>73</v>
      </c>
      <c r="B114" s="12">
        <v>-10000000</v>
      </c>
      <c r="C114" s="12">
        <v>0</v>
      </c>
      <c r="D114" s="12">
        <v>10000000</v>
      </c>
      <c r="E114" s="20">
        <v>-100</v>
      </c>
    </row>
    <row r="115" spans="1:5">
      <c r="A115" s="14" t="s">
        <v>70</v>
      </c>
      <c r="B115" s="12">
        <v>0</v>
      </c>
      <c r="C115" s="12">
        <v>17240934</v>
      </c>
      <c r="D115" s="12">
        <v>17240934</v>
      </c>
      <c r="E115" s="20"/>
    </row>
    <row r="116" spans="1:5">
      <c r="A116" s="14" t="s">
        <v>69</v>
      </c>
      <c r="B116" s="12">
        <v>0</v>
      </c>
      <c r="C116" s="12">
        <v>21833584</v>
      </c>
      <c r="D116" s="12">
        <v>21833584</v>
      </c>
      <c r="E116" s="20"/>
    </row>
    <row r="117" spans="1:5">
      <c r="A117" s="14" t="s">
        <v>68</v>
      </c>
      <c r="B117" s="12">
        <v>0</v>
      </c>
      <c r="C117" s="12">
        <v>-4592650</v>
      </c>
      <c r="D117" s="12">
        <v>-4592650</v>
      </c>
      <c r="E117" s="20"/>
    </row>
    <row r="118" spans="1:5">
      <c r="A118" s="14" t="s">
        <v>67</v>
      </c>
      <c r="B118" s="12">
        <v>134432000</v>
      </c>
      <c r="C118" s="12">
        <v>134427984</v>
      </c>
      <c r="D118" s="12">
        <v>-4016</v>
      </c>
      <c r="E118" s="20">
        <v>0</v>
      </c>
    </row>
    <row r="119" spans="1:5">
      <c r="A119" s="14" t="s">
        <v>66</v>
      </c>
      <c r="B119" s="12">
        <v>-239530000</v>
      </c>
      <c r="C119" s="12">
        <v>-294245013</v>
      </c>
      <c r="D119" s="12">
        <v>-54715013</v>
      </c>
      <c r="E119" s="20">
        <v>22.84</v>
      </c>
    </row>
    <row r="120" spans="1:5" ht="17.25" thickBot="1">
      <c r="A120" s="29" t="s">
        <v>65</v>
      </c>
      <c r="B120" s="28">
        <v>-239530000</v>
      </c>
      <c r="C120" s="28">
        <v>-294245013</v>
      </c>
      <c r="D120" s="28">
        <v>-54715013</v>
      </c>
      <c r="E120" s="27">
        <v>22.84</v>
      </c>
    </row>
    <row r="121" spans="1:5">
      <c r="A121" s="157" t="s">
        <v>64</v>
      </c>
      <c r="B121" s="157"/>
      <c r="C121" s="157"/>
      <c r="D121" s="157"/>
      <c r="E121" s="157"/>
    </row>
    <row r="122" spans="1:5">
      <c r="A122" s="158" t="s">
        <v>600</v>
      </c>
      <c r="B122" s="158"/>
      <c r="C122" s="158"/>
      <c r="D122" s="158"/>
      <c r="E122" s="158"/>
    </row>
  </sheetData>
  <mergeCells count="6">
    <mergeCell ref="A121:E121"/>
    <mergeCell ref="A122:E122"/>
    <mergeCell ref="A4:A5"/>
    <mergeCell ref="D4:E4"/>
    <mergeCell ref="B4:B5"/>
    <mergeCell ref="C4:C5"/>
  </mergeCells>
  <phoneticPr fontId="2" type="noConversion"/>
  <pageMargins left="0.55118110236220474" right="0.35433070866141736" top="0.98425196850393704" bottom="0.98425196850393704" header="0.51181102362204722" footer="0.51181102362204722"/>
  <pageSetup paperSize="9" scale="90"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2"/>
  <sheetViews>
    <sheetView workbookViewId="0">
      <selection sqref="A1:XFD1048576"/>
    </sheetView>
  </sheetViews>
  <sheetFormatPr defaultRowHeight="16.5"/>
  <cols>
    <col min="1" max="1" width="25.625" customWidth="1"/>
    <col min="2" max="2" width="18.625" customWidth="1"/>
    <col min="3" max="3" width="9.625" customWidth="1"/>
    <col min="4" max="4" width="18.625" customWidth="1"/>
    <col min="5" max="5" width="9.625" customWidth="1"/>
    <col min="6" max="6" width="18.625" customWidth="1"/>
    <col min="7" max="7" width="9.625" customWidth="1"/>
    <col min="8" max="8" width="25.625" customWidth="1"/>
    <col min="9" max="9" width="18.625" customWidth="1"/>
    <col min="10" max="10" width="9.625" customWidth="1"/>
    <col min="11" max="11" width="18.625" customWidth="1"/>
    <col min="12" max="12" width="9.625" customWidth="1"/>
    <col min="13" max="13" width="18.625" customWidth="1"/>
    <col min="14" max="14" width="9.625" customWidth="1"/>
    <col min="257" max="257" width="25.625" customWidth="1"/>
    <col min="258" max="258" width="18.625" customWidth="1"/>
    <col min="259" max="259" width="9.625" customWidth="1"/>
    <col min="260" max="260" width="18.625" customWidth="1"/>
    <col min="261" max="261" width="9.625" customWidth="1"/>
    <col min="262" max="262" width="18.625" customWidth="1"/>
    <col min="263" max="263" width="9.625" customWidth="1"/>
    <col min="264" max="264" width="25.625" customWidth="1"/>
    <col min="265" max="265" width="18.625" customWidth="1"/>
    <col min="266" max="266" width="9.625" customWidth="1"/>
    <col min="267" max="267" width="18.625" customWidth="1"/>
    <col min="268" max="268" width="9.625" customWidth="1"/>
    <col min="269" max="269" width="18.625" customWidth="1"/>
    <col min="270" max="270" width="9.625" customWidth="1"/>
    <col min="513" max="513" width="25.625" customWidth="1"/>
    <col min="514" max="514" width="18.625" customWidth="1"/>
    <col min="515" max="515" width="9.625" customWidth="1"/>
    <col min="516" max="516" width="18.625" customWidth="1"/>
    <col min="517" max="517" width="9.625" customWidth="1"/>
    <col min="518" max="518" width="18.625" customWidth="1"/>
    <col min="519" max="519" width="9.625" customWidth="1"/>
    <col min="520" max="520" width="25.625" customWidth="1"/>
    <col min="521" max="521" width="18.625" customWidth="1"/>
    <col min="522" max="522" width="9.625" customWidth="1"/>
    <col min="523" max="523" width="18.625" customWidth="1"/>
    <col min="524" max="524" width="9.625" customWidth="1"/>
    <col min="525" max="525" width="18.625" customWidth="1"/>
    <col min="526" max="526" width="9.625" customWidth="1"/>
    <col min="769" max="769" width="25.625" customWidth="1"/>
    <col min="770" max="770" width="18.625" customWidth="1"/>
    <col min="771" max="771" width="9.625" customWidth="1"/>
    <col min="772" max="772" width="18.625" customWidth="1"/>
    <col min="773" max="773" width="9.625" customWidth="1"/>
    <col min="774" max="774" width="18.625" customWidth="1"/>
    <col min="775" max="775" width="9.625" customWidth="1"/>
    <col min="776" max="776" width="25.625" customWidth="1"/>
    <col min="777" max="777" width="18.625" customWidth="1"/>
    <col min="778" max="778" width="9.625" customWidth="1"/>
    <col min="779" max="779" width="18.625" customWidth="1"/>
    <col min="780" max="780" width="9.625" customWidth="1"/>
    <col min="781" max="781" width="18.625" customWidth="1"/>
    <col min="782" max="782" width="9.625" customWidth="1"/>
    <col min="1025" max="1025" width="25.625" customWidth="1"/>
    <col min="1026" max="1026" width="18.625" customWidth="1"/>
    <col min="1027" max="1027" width="9.625" customWidth="1"/>
    <col min="1028" max="1028" width="18.625" customWidth="1"/>
    <col min="1029" max="1029" width="9.625" customWidth="1"/>
    <col min="1030" max="1030" width="18.625" customWidth="1"/>
    <col min="1031" max="1031" width="9.625" customWidth="1"/>
    <col min="1032" max="1032" width="25.625" customWidth="1"/>
    <col min="1033" max="1033" width="18.625" customWidth="1"/>
    <col min="1034" max="1034" width="9.625" customWidth="1"/>
    <col min="1035" max="1035" width="18.625" customWidth="1"/>
    <col min="1036" max="1036" width="9.625" customWidth="1"/>
    <col min="1037" max="1037" width="18.625" customWidth="1"/>
    <col min="1038" max="1038" width="9.625" customWidth="1"/>
    <col min="1281" max="1281" width="25.625" customWidth="1"/>
    <col min="1282" max="1282" width="18.625" customWidth="1"/>
    <col min="1283" max="1283" width="9.625" customWidth="1"/>
    <col min="1284" max="1284" width="18.625" customWidth="1"/>
    <col min="1285" max="1285" width="9.625" customWidth="1"/>
    <col min="1286" max="1286" width="18.625" customWidth="1"/>
    <col min="1287" max="1287" width="9.625" customWidth="1"/>
    <col min="1288" max="1288" width="25.625" customWidth="1"/>
    <col min="1289" max="1289" width="18.625" customWidth="1"/>
    <col min="1290" max="1290" width="9.625" customWidth="1"/>
    <col min="1291" max="1291" width="18.625" customWidth="1"/>
    <col min="1292" max="1292" width="9.625" customWidth="1"/>
    <col min="1293" max="1293" width="18.625" customWidth="1"/>
    <col min="1294" max="1294" width="9.625" customWidth="1"/>
    <col min="1537" max="1537" width="25.625" customWidth="1"/>
    <col min="1538" max="1538" width="18.625" customWidth="1"/>
    <col min="1539" max="1539" width="9.625" customWidth="1"/>
    <col min="1540" max="1540" width="18.625" customWidth="1"/>
    <col min="1541" max="1541" width="9.625" customWidth="1"/>
    <col min="1542" max="1542" width="18.625" customWidth="1"/>
    <col min="1543" max="1543" width="9.625" customWidth="1"/>
    <col min="1544" max="1544" width="25.625" customWidth="1"/>
    <col min="1545" max="1545" width="18.625" customWidth="1"/>
    <col min="1546" max="1546" width="9.625" customWidth="1"/>
    <col min="1547" max="1547" width="18.625" customWidth="1"/>
    <col min="1548" max="1548" width="9.625" customWidth="1"/>
    <col min="1549" max="1549" width="18.625" customWidth="1"/>
    <col min="1550" max="1550" width="9.625" customWidth="1"/>
    <col min="1793" max="1793" width="25.625" customWidth="1"/>
    <col min="1794" max="1794" width="18.625" customWidth="1"/>
    <col min="1795" max="1795" width="9.625" customWidth="1"/>
    <col min="1796" max="1796" width="18.625" customWidth="1"/>
    <col min="1797" max="1797" width="9.625" customWidth="1"/>
    <col min="1798" max="1798" width="18.625" customWidth="1"/>
    <col min="1799" max="1799" width="9.625" customWidth="1"/>
    <col min="1800" max="1800" width="25.625" customWidth="1"/>
    <col min="1801" max="1801" width="18.625" customWidth="1"/>
    <col min="1802" max="1802" width="9.625" customWidth="1"/>
    <col min="1803" max="1803" width="18.625" customWidth="1"/>
    <col min="1804" max="1804" width="9.625" customWidth="1"/>
    <col min="1805" max="1805" width="18.625" customWidth="1"/>
    <col min="1806" max="1806" width="9.625" customWidth="1"/>
    <col min="2049" max="2049" width="25.625" customWidth="1"/>
    <col min="2050" max="2050" width="18.625" customWidth="1"/>
    <col min="2051" max="2051" width="9.625" customWidth="1"/>
    <col min="2052" max="2052" width="18.625" customWidth="1"/>
    <col min="2053" max="2053" width="9.625" customWidth="1"/>
    <col min="2054" max="2054" width="18.625" customWidth="1"/>
    <col min="2055" max="2055" width="9.625" customWidth="1"/>
    <col min="2056" max="2056" width="25.625" customWidth="1"/>
    <col min="2057" max="2057" width="18.625" customWidth="1"/>
    <col min="2058" max="2058" width="9.625" customWidth="1"/>
    <col min="2059" max="2059" width="18.625" customWidth="1"/>
    <col min="2060" max="2060" width="9.625" customWidth="1"/>
    <col min="2061" max="2061" width="18.625" customWidth="1"/>
    <col min="2062" max="2062" width="9.625" customWidth="1"/>
    <col min="2305" max="2305" width="25.625" customWidth="1"/>
    <col min="2306" max="2306" width="18.625" customWidth="1"/>
    <col min="2307" max="2307" width="9.625" customWidth="1"/>
    <col min="2308" max="2308" width="18.625" customWidth="1"/>
    <col min="2309" max="2309" width="9.625" customWidth="1"/>
    <col min="2310" max="2310" width="18.625" customWidth="1"/>
    <col min="2311" max="2311" width="9.625" customWidth="1"/>
    <col min="2312" max="2312" width="25.625" customWidth="1"/>
    <col min="2313" max="2313" width="18.625" customWidth="1"/>
    <col min="2314" max="2314" width="9.625" customWidth="1"/>
    <col min="2315" max="2315" width="18.625" customWidth="1"/>
    <col min="2316" max="2316" width="9.625" customWidth="1"/>
    <col min="2317" max="2317" width="18.625" customWidth="1"/>
    <col min="2318" max="2318" width="9.625" customWidth="1"/>
    <col min="2561" max="2561" width="25.625" customWidth="1"/>
    <col min="2562" max="2562" width="18.625" customWidth="1"/>
    <col min="2563" max="2563" width="9.625" customWidth="1"/>
    <col min="2564" max="2564" width="18.625" customWidth="1"/>
    <col min="2565" max="2565" width="9.625" customWidth="1"/>
    <col min="2566" max="2566" width="18.625" customWidth="1"/>
    <col min="2567" max="2567" width="9.625" customWidth="1"/>
    <col min="2568" max="2568" width="25.625" customWidth="1"/>
    <col min="2569" max="2569" width="18.625" customWidth="1"/>
    <col min="2570" max="2570" width="9.625" customWidth="1"/>
    <col min="2571" max="2571" width="18.625" customWidth="1"/>
    <col min="2572" max="2572" width="9.625" customWidth="1"/>
    <col min="2573" max="2573" width="18.625" customWidth="1"/>
    <col min="2574" max="2574" width="9.625" customWidth="1"/>
    <col min="2817" max="2817" width="25.625" customWidth="1"/>
    <col min="2818" max="2818" width="18.625" customWidth="1"/>
    <col min="2819" max="2819" width="9.625" customWidth="1"/>
    <col min="2820" max="2820" width="18.625" customWidth="1"/>
    <col min="2821" max="2821" width="9.625" customWidth="1"/>
    <col min="2822" max="2822" width="18.625" customWidth="1"/>
    <col min="2823" max="2823" width="9.625" customWidth="1"/>
    <col min="2824" max="2824" width="25.625" customWidth="1"/>
    <col min="2825" max="2825" width="18.625" customWidth="1"/>
    <col min="2826" max="2826" width="9.625" customWidth="1"/>
    <col min="2827" max="2827" width="18.625" customWidth="1"/>
    <col min="2828" max="2828" width="9.625" customWidth="1"/>
    <col min="2829" max="2829" width="18.625" customWidth="1"/>
    <col min="2830" max="2830" width="9.625" customWidth="1"/>
    <col min="3073" max="3073" width="25.625" customWidth="1"/>
    <col min="3074" max="3074" width="18.625" customWidth="1"/>
    <col min="3075" max="3075" width="9.625" customWidth="1"/>
    <col min="3076" max="3076" width="18.625" customWidth="1"/>
    <col min="3077" max="3077" width="9.625" customWidth="1"/>
    <col min="3078" max="3078" width="18.625" customWidth="1"/>
    <col min="3079" max="3079" width="9.625" customWidth="1"/>
    <col min="3080" max="3080" width="25.625" customWidth="1"/>
    <col min="3081" max="3081" width="18.625" customWidth="1"/>
    <col min="3082" max="3082" width="9.625" customWidth="1"/>
    <col min="3083" max="3083" width="18.625" customWidth="1"/>
    <col min="3084" max="3084" width="9.625" customWidth="1"/>
    <col min="3085" max="3085" width="18.625" customWidth="1"/>
    <col min="3086" max="3086" width="9.625" customWidth="1"/>
    <col min="3329" max="3329" width="25.625" customWidth="1"/>
    <col min="3330" max="3330" width="18.625" customWidth="1"/>
    <col min="3331" max="3331" width="9.625" customWidth="1"/>
    <col min="3332" max="3332" width="18.625" customWidth="1"/>
    <col min="3333" max="3333" width="9.625" customWidth="1"/>
    <col min="3334" max="3334" width="18.625" customWidth="1"/>
    <col min="3335" max="3335" width="9.625" customWidth="1"/>
    <col min="3336" max="3336" width="25.625" customWidth="1"/>
    <col min="3337" max="3337" width="18.625" customWidth="1"/>
    <col min="3338" max="3338" width="9.625" customWidth="1"/>
    <col min="3339" max="3339" width="18.625" customWidth="1"/>
    <col min="3340" max="3340" width="9.625" customWidth="1"/>
    <col min="3341" max="3341" width="18.625" customWidth="1"/>
    <col min="3342" max="3342" width="9.625" customWidth="1"/>
    <col min="3585" max="3585" width="25.625" customWidth="1"/>
    <col min="3586" max="3586" width="18.625" customWidth="1"/>
    <col min="3587" max="3587" width="9.625" customWidth="1"/>
    <col min="3588" max="3588" width="18.625" customWidth="1"/>
    <col min="3589" max="3589" width="9.625" customWidth="1"/>
    <col min="3590" max="3590" width="18.625" customWidth="1"/>
    <col min="3591" max="3591" width="9.625" customWidth="1"/>
    <col min="3592" max="3592" width="25.625" customWidth="1"/>
    <col min="3593" max="3593" width="18.625" customWidth="1"/>
    <col min="3594" max="3594" width="9.625" customWidth="1"/>
    <col min="3595" max="3595" width="18.625" customWidth="1"/>
    <col min="3596" max="3596" width="9.625" customWidth="1"/>
    <col min="3597" max="3597" width="18.625" customWidth="1"/>
    <col min="3598" max="3598" width="9.625" customWidth="1"/>
    <col min="3841" max="3841" width="25.625" customWidth="1"/>
    <col min="3842" max="3842" width="18.625" customWidth="1"/>
    <col min="3843" max="3843" width="9.625" customWidth="1"/>
    <col min="3844" max="3844" width="18.625" customWidth="1"/>
    <col min="3845" max="3845" width="9.625" customWidth="1"/>
    <col min="3846" max="3846" width="18.625" customWidth="1"/>
    <col min="3847" max="3847" width="9.625" customWidth="1"/>
    <col min="3848" max="3848" width="25.625" customWidth="1"/>
    <col min="3849" max="3849" width="18.625" customWidth="1"/>
    <col min="3850" max="3850" width="9.625" customWidth="1"/>
    <col min="3851" max="3851" width="18.625" customWidth="1"/>
    <col min="3852" max="3852" width="9.625" customWidth="1"/>
    <col min="3853" max="3853" width="18.625" customWidth="1"/>
    <col min="3854" max="3854" width="9.625" customWidth="1"/>
    <col min="4097" max="4097" width="25.625" customWidth="1"/>
    <col min="4098" max="4098" width="18.625" customWidth="1"/>
    <col min="4099" max="4099" width="9.625" customWidth="1"/>
    <col min="4100" max="4100" width="18.625" customWidth="1"/>
    <col min="4101" max="4101" width="9.625" customWidth="1"/>
    <col min="4102" max="4102" width="18.625" customWidth="1"/>
    <col min="4103" max="4103" width="9.625" customWidth="1"/>
    <col min="4104" max="4104" width="25.625" customWidth="1"/>
    <col min="4105" max="4105" width="18.625" customWidth="1"/>
    <col min="4106" max="4106" width="9.625" customWidth="1"/>
    <col min="4107" max="4107" width="18.625" customWidth="1"/>
    <col min="4108" max="4108" width="9.625" customWidth="1"/>
    <col min="4109" max="4109" width="18.625" customWidth="1"/>
    <col min="4110" max="4110" width="9.625" customWidth="1"/>
    <col min="4353" max="4353" width="25.625" customWidth="1"/>
    <col min="4354" max="4354" width="18.625" customWidth="1"/>
    <col min="4355" max="4355" width="9.625" customWidth="1"/>
    <col min="4356" max="4356" width="18.625" customWidth="1"/>
    <col min="4357" max="4357" width="9.625" customWidth="1"/>
    <col min="4358" max="4358" width="18.625" customWidth="1"/>
    <col min="4359" max="4359" width="9.625" customWidth="1"/>
    <col min="4360" max="4360" width="25.625" customWidth="1"/>
    <col min="4361" max="4361" width="18.625" customWidth="1"/>
    <col min="4362" max="4362" width="9.625" customWidth="1"/>
    <col min="4363" max="4363" width="18.625" customWidth="1"/>
    <col min="4364" max="4364" width="9.625" customWidth="1"/>
    <col min="4365" max="4365" width="18.625" customWidth="1"/>
    <col min="4366" max="4366" width="9.625" customWidth="1"/>
    <col min="4609" max="4609" width="25.625" customWidth="1"/>
    <col min="4610" max="4610" width="18.625" customWidth="1"/>
    <col min="4611" max="4611" width="9.625" customWidth="1"/>
    <col min="4612" max="4612" width="18.625" customWidth="1"/>
    <col min="4613" max="4613" width="9.625" customWidth="1"/>
    <col min="4614" max="4614" width="18.625" customWidth="1"/>
    <col min="4615" max="4615" width="9.625" customWidth="1"/>
    <col min="4616" max="4616" width="25.625" customWidth="1"/>
    <col min="4617" max="4617" width="18.625" customWidth="1"/>
    <col min="4618" max="4618" width="9.625" customWidth="1"/>
    <col min="4619" max="4619" width="18.625" customWidth="1"/>
    <col min="4620" max="4620" width="9.625" customWidth="1"/>
    <col min="4621" max="4621" width="18.625" customWidth="1"/>
    <col min="4622" max="4622" width="9.625" customWidth="1"/>
    <col min="4865" max="4865" width="25.625" customWidth="1"/>
    <col min="4866" max="4866" width="18.625" customWidth="1"/>
    <col min="4867" max="4867" width="9.625" customWidth="1"/>
    <col min="4868" max="4868" width="18.625" customWidth="1"/>
    <col min="4869" max="4869" width="9.625" customWidth="1"/>
    <col min="4870" max="4870" width="18.625" customWidth="1"/>
    <col min="4871" max="4871" width="9.625" customWidth="1"/>
    <col min="4872" max="4872" width="25.625" customWidth="1"/>
    <col min="4873" max="4873" width="18.625" customWidth="1"/>
    <col min="4874" max="4874" width="9.625" customWidth="1"/>
    <col min="4875" max="4875" width="18.625" customWidth="1"/>
    <col min="4876" max="4876" width="9.625" customWidth="1"/>
    <col min="4877" max="4877" width="18.625" customWidth="1"/>
    <col min="4878" max="4878" width="9.625" customWidth="1"/>
    <col min="5121" max="5121" width="25.625" customWidth="1"/>
    <col min="5122" max="5122" width="18.625" customWidth="1"/>
    <col min="5123" max="5123" width="9.625" customWidth="1"/>
    <col min="5124" max="5124" width="18.625" customWidth="1"/>
    <col min="5125" max="5125" width="9.625" customWidth="1"/>
    <col min="5126" max="5126" width="18.625" customWidth="1"/>
    <col min="5127" max="5127" width="9.625" customWidth="1"/>
    <col min="5128" max="5128" width="25.625" customWidth="1"/>
    <col min="5129" max="5129" width="18.625" customWidth="1"/>
    <col min="5130" max="5130" width="9.625" customWidth="1"/>
    <col min="5131" max="5131" width="18.625" customWidth="1"/>
    <col min="5132" max="5132" width="9.625" customWidth="1"/>
    <col min="5133" max="5133" width="18.625" customWidth="1"/>
    <col min="5134" max="5134" width="9.625" customWidth="1"/>
    <col min="5377" max="5377" width="25.625" customWidth="1"/>
    <col min="5378" max="5378" width="18.625" customWidth="1"/>
    <col min="5379" max="5379" width="9.625" customWidth="1"/>
    <col min="5380" max="5380" width="18.625" customWidth="1"/>
    <col min="5381" max="5381" width="9.625" customWidth="1"/>
    <col min="5382" max="5382" width="18.625" customWidth="1"/>
    <col min="5383" max="5383" width="9.625" customWidth="1"/>
    <col min="5384" max="5384" width="25.625" customWidth="1"/>
    <col min="5385" max="5385" width="18.625" customWidth="1"/>
    <col min="5386" max="5386" width="9.625" customWidth="1"/>
    <col min="5387" max="5387" width="18.625" customWidth="1"/>
    <col min="5388" max="5388" width="9.625" customWidth="1"/>
    <col min="5389" max="5389" width="18.625" customWidth="1"/>
    <col min="5390" max="5390" width="9.625" customWidth="1"/>
    <col min="5633" max="5633" width="25.625" customWidth="1"/>
    <col min="5634" max="5634" width="18.625" customWidth="1"/>
    <col min="5635" max="5635" width="9.625" customWidth="1"/>
    <col min="5636" max="5636" width="18.625" customWidth="1"/>
    <col min="5637" max="5637" width="9.625" customWidth="1"/>
    <col min="5638" max="5638" width="18.625" customWidth="1"/>
    <col min="5639" max="5639" width="9.625" customWidth="1"/>
    <col min="5640" max="5640" width="25.625" customWidth="1"/>
    <col min="5641" max="5641" width="18.625" customWidth="1"/>
    <col min="5642" max="5642" width="9.625" customWidth="1"/>
    <col min="5643" max="5643" width="18.625" customWidth="1"/>
    <col min="5644" max="5644" width="9.625" customWidth="1"/>
    <col min="5645" max="5645" width="18.625" customWidth="1"/>
    <col min="5646" max="5646" width="9.625" customWidth="1"/>
    <col min="5889" max="5889" width="25.625" customWidth="1"/>
    <col min="5890" max="5890" width="18.625" customWidth="1"/>
    <col min="5891" max="5891" width="9.625" customWidth="1"/>
    <col min="5892" max="5892" width="18.625" customWidth="1"/>
    <col min="5893" max="5893" width="9.625" customWidth="1"/>
    <col min="5894" max="5894" width="18.625" customWidth="1"/>
    <col min="5895" max="5895" width="9.625" customWidth="1"/>
    <col min="5896" max="5896" width="25.625" customWidth="1"/>
    <col min="5897" max="5897" width="18.625" customWidth="1"/>
    <col min="5898" max="5898" width="9.625" customWidth="1"/>
    <col min="5899" max="5899" width="18.625" customWidth="1"/>
    <col min="5900" max="5900" width="9.625" customWidth="1"/>
    <col min="5901" max="5901" width="18.625" customWidth="1"/>
    <col min="5902" max="5902" width="9.625" customWidth="1"/>
    <col min="6145" max="6145" width="25.625" customWidth="1"/>
    <col min="6146" max="6146" width="18.625" customWidth="1"/>
    <col min="6147" max="6147" width="9.625" customWidth="1"/>
    <col min="6148" max="6148" width="18.625" customWidth="1"/>
    <col min="6149" max="6149" width="9.625" customWidth="1"/>
    <col min="6150" max="6150" width="18.625" customWidth="1"/>
    <col min="6151" max="6151" width="9.625" customWidth="1"/>
    <col min="6152" max="6152" width="25.625" customWidth="1"/>
    <col min="6153" max="6153" width="18.625" customWidth="1"/>
    <col min="6154" max="6154" width="9.625" customWidth="1"/>
    <col min="6155" max="6155" width="18.625" customWidth="1"/>
    <col min="6156" max="6156" width="9.625" customWidth="1"/>
    <col min="6157" max="6157" width="18.625" customWidth="1"/>
    <col min="6158" max="6158" width="9.625" customWidth="1"/>
    <col min="6401" max="6401" width="25.625" customWidth="1"/>
    <col min="6402" max="6402" width="18.625" customWidth="1"/>
    <col min="6403" max="6403" width="9.625" customWidth="1"/>
    <col min="6404" max="6404" width="18.625" customWidth="1"/>
    <col min="6405" max="6405" width="9.625" customWidth="1"/>
    <col min="6406" max="6406" width="18.625" customWidth="1"/>
    <col min="6407" max="6407" width="9.625" customWidth="1"/>
    <col min="6408" max="6408" width="25.625" customWidth="1"/>
    <col min="6409" max="6409" width="18.625" customWidth="1"/>
    <col min="6410" max="6410" width="9.625" customWidth="1"/>
    <col min="6411" max="6411" width="18.625" customWidth="1"/>
    <col min="6412" max="6412" width="9.625" customWidth="1"/>
    <col min="6413" max="6413" width="18.625" customWidth="1"/>
    <col min="6414" max="6414" width="9.625" customWidth="1"/>
    <col min="6657" max="6657" width="25.625" customWidth="1"/>
    <col min="6658" max="6658" width="18.625" customWidth="1"/>
    <col min="6659" max="6659" width="9.625" customWidth="1"/>
    <col min="6660" max="6660" width="18.625" customWidth="1"/>
    <col min="6661" max="6661" width="9.625" customWidth="1"/>
    <col min="6662" max="6662" width="18.625" customWidth="1"/>
    <col min="6663" max="6663" width="9.625" customWidth="1"/>
    <col min="6664" max="6664" width="25.625" customWidth="1"/>
    <col min="6665" max="6665" width="18.625" customWidth="1"/>
    <col min="6666" max="6666" width="9.625" customWidth="1"/>
    <col min="6667" max="6667" width="18.625" customWidth="1"/>
    <col min="6668" max="6668" width="9.625" customWidth="1"/>
    <col min="6669" max="6669" width="18.625" customWidth="1"/>
    <col min="6670" max="6670" width="9.625" customWidth="1"/>
    <col min="6913" max="6913" width="25.625" customWidth="1"/>
    <col min="6914" max="6914" width="18.625" customWidth="1"/>
    <col min="6915" max="6915" width="9.625" customWidth="1"/>
    <col min="6916" max="6916" width="18.625" customWidth="1"/>
    <col min="6917" max="6917" width="9.625" customWidth="1"/>
    <col min="6918" max="6918" width="18.625" customWidth="1"/>
    <col min="6919" max="6919" width="9.625" customWidth="1"/>
    <col min="6920" max="6920" width="25.625" customWidth="1"/>
    <col min="6921" max="6921" width="18.625" customWidth="1"/>
    <col min="6922" max="6922" width="9.625" customWidth="1"/>
    <col min="6923" max="6923" width="18.625" customWidth="1"/>
    <col min="6924" max="6924" width="9.625" customWidth="1"/>
    <col min="6925" max="6925" width="18.625" customWidth="1"/>
    <col min="6926" max="6926" width="9.625" customWidth="1"/>
    <col min="7169" max="7169" width="25.625" customWidth="1"/>
    <col min="7170" max="7170" width="18.625" customWidth="1"/>
    <col min="7171" max="7171" width="9.625" customWidth="1"/>
    <col min="7172" max="7172" width="18.625" customWidth="1"/>
    <col min="7173" max="7173" width="9.625" customWidth="1"/>
    <col min="7174" max="7174" width="18.625" customWidth="1"/>
    <col min="7175" max="7175" width="9.625" customWidth="1"/>
    <col min="7176" max="7176" width="25.625" customWidth="1"/>
    <col min="7177" max="7177" width="18.625" customWidth="1"/>
    <col min="7178" max="7178" width="9.625" customWidth="1"/>
    <col min="7179" max="7179" width="18.625" customWidth="1"/>
    <col min="7180" max="7180" width="9.625" customWidth="1"/>
    <col min="7181" max="7181" width="18.625" customWidth="1"/>
    <col min="7182" max="7182" width="9.625" customWidth="1"/>
    <col min="7425" max="7425" width="25.625" customWidth="1"/>
    <col min="7426" max="7426" width="18.625" customWidth="1"/>
    <col min="7427" max="7427" width="9.625" customWidth="1"/>
    <col min="7428" max="7428" width="18.625" customWidth="1"/>
    <col min="7429" max="7429" width="9.625" customWidth="1"/>
    <col min="7430" max="7430" width="18.625" customWidth="1"/>
    <col min="7431" max="7431" width="9.625" customWidth="1"/>
    <col min="7432" max="7432" width="25.625" customWidth="1"/>
    <col min="7433" max="7433" width="18.625" customWidth="1"/>
    <col min="7434" max="7434" width="9.625" customWidth="1"/>
    <col min="7435" max="7435" width="18.625" customWidth="1"/>
    <col min="7436" max="7436" width="9.625" customWidth="1"/>
    <col min="7437" max="7437" width="18.625" customWidth="1"/>
    <col min="7438" max="7438" width="9.625" customWidth="1"/>
    <col min="7681" max="7681" width="25.625" customWidth="1"/>
    <col min="7682" max="7682" width="18.625" customWidth="1"/>
    <col min="7683" max="7683" width="9.625" customWidth="1"/>
    <col min="7684" max="7684" width="18.625" customWidth="1"/>
    <col min="7685" max="7685" width="9.625" customWidth="1"/>
    <col min="7686" max="7686" width="18.625" customWidth="1"/>
    <col min="7687" max="7687" width="9.625" customWidth="1"/>
    <col min="7688" max="7688" width="25.625" customWidth="1"/>
    <col min="7689" max="7689" width="18.625" customWidth="1"/>
    <col min="7690" max="7690" width="9.625" customWidth="1"/>
    <col min="7691" max="7691" width="18.625" customWidth="1"/>
    <col min="7692" max="7692" width="9.625" customWidth="1"/>
    <col min="7693" max="7693" width="18.625" customWidth="1"/>
    <col min="7694" max="7694" width="9.625" customWidth="1"/>
    <col min="7937" max="7937" width="25.625" customWidth="1"/>
    <col min="7938" max="7938" width="18.625" customWidth="1"/>
    <col min="7939" max="7939" width="9.625" customWidth="1"/>
    <col min="7940" max="7940" width="18.625" customWidth="1"/>
    <col min="7941" max="7941" width="9.625" customWidth="1"/>
    <col min="7942" max="7942" width="18.625" customWidth="1"/>
    <col min="7943" max="7943" width="9.625" customWidth="1"/>
    <col min="7944" max="7944" width="25.625" customWidth="1"/>
    <col min="7945" max="7945" width="18.625" customWidth="1"/>
    <col min="7946" max="7946" width="9.625" customWidth="1"/>
    <col min="7947" max="7947" width="18.625" customWidth="1"/>
    <col min="7948" max="7948" width="9.625" customWidth="1"/>
    <col min="7949" max="7949" width="18.625" customWidth="1"/>
    <col min="7950" max="7950" width="9.625" customWidth="1"/>
    <col min="8193" max="8193" width="25.625" customWidth="1"/>
    <col min="8194" max="8194" width="18.625" customWidth="1"/>
    <col min="8195" max="8195" width="9.625" customWidth="1"/>
    <col min="8196" max="8196" width="18.625" customWidth="1"/>
    <col min="8197" max="8197" width="9.625" customWidth="1"/>
    <col min="8198" max="8198" width="18.625" customWidth="1"/>
    <col min="8199" max="8199" width="9.625" customWidth="1"/>
    <col min="8200" max="8200" width="25.625" customWidth="1"/>
    <col min="8201" max="8201" width="18.625" customWidth="1"/>
    <col min="8202" max="8202" width="9.625" customWidth="1"/>
    <col min="8203" max="8203" width="18.625" customWidth="1"/>
    <col min="8204" max="8204" width="9.625" customWidth="1"/>
    <col min="8205" max="8205" width="18.625" customWidth="1"/>
    <col min="8206" max="8206" width="9.625" customWidth="1"/>
    <col min="8449" max="8449" width="25.625" customWidth="1"/>
    <col min="8450" max="8450" width="18.625" customWidth="1"/>
    <col min="8451" max="8451" width="9.625" customWidth="1"/>
    <col min="8452" max="8452" width="18.625" customWidth="1"/>
    <col min="8453" max="8453" width="9.625" customWidth="1"/>
    <col min="8454" max="8454" width="18.625" customWidth="1"/>
    <col min="8455" max="8455" width="9.625" customWidth="1"/>
    <col min="8456" max="8456" width="25.625" customWidth="1"/>
    <col min="8457" max="8457" width="18.625" customWidth="1"/>
    <col min="8458" max="8458" width="9.625" customWidth="1"/>
    <col min="8459" max="8459" width="18.625" customWidth="1"/>
    <col min="8460" max="8460" width="9.625" customWidth="1"/>
    <col min="8461" max="8461" width="18.625" customWidth="1"/>
    <col min="8462" max="8462" width="9.625" customWidth="1"/>
    <col min="8705" max="8705" width="25.625" customWidth="1"/>
    <col min="8706" max="8706" width="18.625" customWidth="1"/>
    <col min="8707" max="8707" width="9.625" customWidth="1"/>
    <col min="8708" max="8708" width="18.625" customWidth="1"/>
    <col min="8709" max="8709" width="9.625" customWidth="1"/>
    <col min="8710" max="8710" width="18.625" customWidth="1"/>
    <col min="8711" max="8711" width="9.625" customWidth="1"/>
    <col min="8712" max="8712" width="25.625" customWidth="1"/>
    <col min="8713" max="8713" width="18.625" customWidth="1"/>
    <col min="8714" max="8714" width="9.625" customWidth="1"/>
    <col min="8715" max="8715" width="18.625" customWidth="1"/>
    <col min="8716" max="8716" width="9.625" customWidth="1"/>
    <col min="8717" max="8717" width="18.625" customWidth="1"/>
    <col min="8718" max="8718" width="9.625" customWidth="1"/>
    <col min="8961" max="8961" width="25.625" customWidth="1"/>
    <col min="8962" max="8962" width="18.625" customWidth="1"/>
    <col min="8963" max="8963" width="9.625" customWidth="1"/>
    <col min="8964" max="8964" width="18.625" customWidth="1"/>
    <col min="8965" max="8965" width="9.625" customWidth="1"/>
    <col min="8966" max="8966" width="18.625" customWidth="1"/>
    <col min="8967" max="8967" width="9.625" customWidth="1"/>
    <col min="8968" max="8968" width="25.625" customWidth="1"/>
    <col min="8969" max="8969" width="18.625" customWidth="1"/>
    <col min="8970" max="8970" width="9.625" customWidth="1"/>
    <col min="8971" max="8971" width="18.625" customWidth="1"/>
    <col min="8972" max="8972" width="9.625" customWidth="1"/>
    <col min="8973" max="8973" width="18.625" customWidth="1"/>
    <col min="8974" max="8974" width="9.625" customWidth="1"/>
    <col min="9217" max="9217" width="25.625" customWidth="1"/>
    <col min="9218" max="9218" width="18.625" customWidth="1"/>
    <col min="9219" max="9219" width="9.625" customWidth="1"/>
    <col min="9220" max="9220" width="18.625" customWidth="1"/>
    <col min="9221" max="9221" width="9.625" customWidth="1"/>
    <col min="9222" max="9222" width="18.625" customWidth="1"/>
    <col min="9223" max="9223" width="9.625" customWidth="1"/>
    <col min="9224" max="9224" width="25.625" customWidth="1"/>
    <col min="9225" max="9225" width="18.625" customWidth="1"/>
    <col min="9226" max="9226" width="9.625" customWidth="1"/>
    <col min="9227" max="9227" width="18.625" customWidth="1"/>
    <col min="9228" max="9228" width="9.625" customWidth="1"/>
    <col min="9229" max="9229" width="18.625" customWidth="1"/>
    <col min="9230" max="9230" width="9.625" customWidth="1"/>
    <col min="9473" max="9473" width="25.625" customWidth="1"/>
    <col min="9474" max="9474" width="18.625" customWidth="1"/>
    <col min="9475" max="9475" width="9.625" customWidth="1"/>
    <col min="9476" max="9476" width="18.625" customWidth="1"/>
    <col min="9477" max="9477" width="9.625" customWidth="1"/>
    <col min="9478" max="9478" width="18.625" customWidth="1"/>
    <col min="9479" max="9479" width="9.625" customWidth="1"/>
    <col min="9480" max="9480" width="25.625" customWidth="1"/>
    <col min="9481" max="9481" width="18.625" customWidth="1"/>
    <col min="9482" max="9482" width="9.625" customWidth="1"/>
    <col min="9483" max="9483" width="18.625" customWidth="1"/>
    <col min="9484" max="9484" width="9.625" customWidth="1"/>
    <col min="9485" max="9485" width="18.625" customWidth="1"/>
    <col min="9486" max="9486" width="9.625" customWidth="1"/>
    <col min="9729" max="9729" width="25.625" customWidth="1"/>
    <col min="9730" max="9730" width="18.625" customWidth="1"/>
    <col min="9731" max="9731" width="9.625" customWidth="1"/>
    <col min="9732" max="9732" width="18.625" customWidth="1"/>
    <col min="9733" max="9733" width="9.625" customWidth="1"/>
    <col min="9734" max="9734" width="18.625" customWidth="1"/>
    <col min="9735" max="9735" width="9.625" customWidth="1"/>
    <col min="9736" max="9736" width="25.625" customWidth="1"/>
    <col min="9737" max="9737" width="18.625" customWidth="1"/>
    <col min="9738" max="9738" width="9.625" customWidth="1"/>
    <col min="9739" max="9739" width="18.625" customWidth="1"/>
    <col min="9740" max="9740" width="9.625" customWidth="1"/>
    <col min="9741" max="9741" width="18.625" customWidth="1"/>
    <col min="9742" max="9742" width="9.625" customWidth="1"/>
    <col min="9985" max="9985" width="25.625" customWidth="1"/>
    <col min="9986" max="9986" width="18.625" customWidth="1"/>
    <col min="9987" max="9987" width="9.625" customWidth="1"/>
    <col min="9988" max="9988" width="18.625" customWidth="1"/>
    <col min="9989" max="9989" width="9.625" customWidth="1"/>
    <col min="9990" max="9990" width="18.625" customWidth="1"/>
    <col min="9991" max="9991" width="9.625" customWidth="1"/>
    <col min="9992" max="9992" width="25.625" customWidth="1"/>
    <col min="9993" max="9993" width="18.625" customWidth="1"/>
    <col min="9994" max="9994" width="9.625" customWidth="1"/>
    <col min="9995" max="9995" width="18.625" customWidth="1"/>
    <col min="9996" max="9996" width="9.625" customWidth="1"/>
    <col min="9997" max="9997" width="18.625" customWidth="1"/>
    <col min="9998" max="9998" width="9.625" customWidth="1"/>
    <col min="10241" max="10241" width="25.625" customWidth="1"/>
    <col min="10242" max="10242" width="18.625" customWidth="1"/>
    <col min="10243" max="10243" width="9.625" customWidth="1"/>
    <col min="10244" max="10244" width="18.625" customWidth="1"/>
    <col min="10245" max="10245" width="9.625" customWidth="1"/>
    <col min="10246" max="10246" width="18.625" customWidth="1"/>
    <col min="10247" max="10247" width="9.625" customWidth="1"/>
    <col min="10248" max="10248" width="25.625" customWidth="1"/>
    <col min="10249" max="10249" width="18.625" customWidth="1"/>
    <col min="10250" max="10250" width="9.625" customWidth="1"/>
    <col min="10251" max="10251" width="18.625" customWidth="1"/>
    <col min="10252" max="10252" width="9.625" customWidth="1"/>
    <col min="10253" max="10253" width="18.625" customWidth="1"/>
    <col min="10254" max="10254" width="9.625" customWidth="1"/>
    <col min="10497" max="10497" width="25.625" customWidth="1"/>
    <col min="10498" max="10498" width="18.625" customWidth="1"/>
    <col min="10499" max="10499" width="9.625" customWidth="1"/>
    <col min="10500" max="10500" width="18.625" customWidth="1"/>
    <col min="10501" max="10501" width="9.625" customWidth="1"/>
    <col min="10502" max="10502" width="18.625" customWidth="1"/>
    <col min="10503" max="10503" width="9.625" customWidth="1"/>
    <col min="10504" max="10504" width="25.625" customWidth="1"/>
    <col min="10505" max="10505" width="18.625" customWidth="1"/>
    <col min="10506" max="10506" width="9.625" customWidth="1"/>
    <col min="10507" max="10507" width="18.625" customWidth="1"/>
    <col min="10508" max="10508" width="9.625" customWidth="1"/>
    <col min="10509" max="10509" width="18.625" customWidth="1"/>
    <col min="10510" max="10510" width="9.625" customWidth="1"/>
    <col min="10753" max="10753" width="25.625" customWidth="1"/>
    <col min="10754" max="10754" width="18.625" customWidth="1"/>
    <col min="10755" max="10755" width="9.625" customWidth="1"/>
    <col min="10756" max="10756" width="18.625" customWidth="1"/>
    <col min="10757" max="10757" width="9.625" customWidth="1"/>
    <col min="10758" max="10758" width="18.625" customWidth="1"/>
    <col min="10759" max="10759" width="9.625" customWidth="1"/>
    <col min="10760" max="10760" width="25.625" customWidth="1"/>
    <col min="10761" max="10761" width="18.625" customWidth="1"/>
    <col min="10762" max="10762" width="9.625" customWidth="1"/>
    <col min="10763" max="10763" width="18.625" customWidth="1"/>
    <col min="10764" max="10764" width="9.625" customWidth="1"/>
    <col min="10765" max="10765" width="18.625" customWidth="1"/>
    <col min="10766" max="10766" width="9.625" customWidth="1"/>
    <col min="11009" max="11009" width="25.625" customWidth="1"/>
    <col min="11010" max="11010" width="18.625" customWidth="1"/>
    <col min="11011" max="11011" width="9.625" customWidth="1"/>
    <col min="11012" max="11012" width="18.625" customWidth="1"/>
    <col min="11013" max="11013" width="9.625" customWidth="1"/>
    <col min="11014" max="11014" width="18.625" customWidth="1"/>
    <col min="11015" max="11015" width="9.625" customWidth="1"/>
    <col min="11016" max="11016" width="25.625" customWidth="1"/>
    <col min="11017" max="11017" width="18.625" customWidth="1"/>
    <col min="11018" max="11018" width="9.625" customWidth="1"/>
    <col min="11019" max="11019" width="18.625" customWidth="1"/>
    <col min="11020" max="11020" width="9.625" customWidth="1"/>
    <col min="11021" max="11021" width="18.625" customWidth="1"/>
    <col min="11022" max="11022" width="9.625" customWidth="1"/>
    <col min="11265" max="11265" width="25.625" customWidth="1"/>
    <col min="11266" max="11266" width="18.625" customWidth="1"/>
    <col min="11267" max="11267" width="9.625" customWidth="1"/>
    <col min="11268" max="11268" width="18.625" customWidth="1"/>
    <col min="11269" max="11269" width="9.625" customWidth="1"/>
    <col min="11270" max="11270" width="18.625" customWidth="1"/>
    <col min="11271" max="11271" width="9.625" customWidth="1"/>
    <col min="11272" max="11272" width="25.625" customWidth="1"/>
    <col min="11273" max="11273" width="18.625" customWidth="1"/>
    <col min="11274" max="11274" width="9.625" customWidth="1"/>
    <col min="11275" max="11275" width="18.625" customWidth="1"/>
    <col min="11276" max="11276" width="9.625" customWidth="1"/>
    <col min="11277" max="11277" width="18.625" customWidth="1"/>
    <col min="11278" max="11278" width="9.625" customWidth="1"/>
    <col min="11521" max="11521" width="25.625" customWidth="1"/>
    <col min="11522" max="11522" width="18.625" customWidth="1"/>
    <col min="11523" max="11523" width="9.625" customWidth="1"/>
    <col min="11524" max="11524" width="18.625" customWidth="1"/>
    <col min="11525" max="11525" width="9.625" customWidth="1"/>
    <col min="11526" max="11526" width="18.625" customWidth="1"/>
    <col min="11527" max="11527" width="9.625" customWidth="1"/>
    <col min="11528" max="11528" width="25.625" customWidth="1"/>
    <col min="11529" max="11529" width="18.625" customWidth="1"/>
    <col min="11530" max="11530" width="9.625" customWidth="1"/>
    <col min="11531" max="11531" width="18.625" customWidth="1"/>
    <col min="11532" max="11532" width="9.625" customWidth="1"/>
    <col min="11533" max="11533" width="18.625" customWidth="1"/>
    <col min="11534" max="11534" width="9.625" customWidth="1"/>
    <col min="11777" max="11777" width="25.625" customWidth="1"/>
    <col min="11778" max="11778" width="18.625" customWidth="1"/>
    <col min="11779" max="11779" width="9.625" customWidth="1"/>
    <col min="11780" max="11780" width="18.625" customWidth="1"/>
    <col min="11781" max="11781" width="9.625" customWidth="1"/>
    <col min="11782" max="11782" width="18.625" customWidth="1"/>
    <col min="11783" max="11783" width="9.625" customWidth="1"/>
    <col min="11784" max="11784" width="25.625" customWidth="1"/>
    <col min="11785" max="11785" width="18.625" customWidth="1"/>
    <col min="11786" max="11786" width="9.625" customWidth="1"/>
    <col min="11787" max="11787" width="18.625" customWidth="1"/>
    <col min="11788" max="11788" width="9.625" customWidth="1"/>
    <col min="11789" max="11789" width="18.625" customWidth="1"/>
    <col min="11790" max="11790" width="9.625" customWidth="1"/>
    <col min="12033" max="12033" width="25.625" customWidth="1"/>
    <col min="12034" max="12034" width="18.625" customWidth="1"/>
    <col min="12035" max="12035" width="9.625" customWidth="1"/>
    <col min="12036" max="12036" width="18.625" customWidth="1"/>
    <col min="12037" max="12037" width="9.625" customWidth="1"/>
    <col min="12038" max="12038" width="18.625" customWidth="1"/>
    <col min="12039" max="12039" width="9.625" customWidth="1"/>
    <col min="12040" max="12040" width="25.625" customWidth="1"/>
    <col min="12041" max="12041" width="18.625" customWidth="1"/>
    <col min="12042" max="12042" width="9.625" customWidth="1"/>
    <col min="12043" max="12043" width="18.625" customWidth="1"/>
    <col min="12044" max="12044" width="9.625" customWidth="1"/>
    <col min="12045" max="12045" width="18.625" customWidth="1"/>
    <col min="12046" max="12046" width="9.625" customWidth="1"/>
    <col min="12289" max="12289" width="25.625" customWidth="1"/>
    <col min="12290" max="12290" width="18.625" customWidth="1"/>
    <col min="12291" max="12291" width="9.625" customWidth="1"/>
    <col min="12292" max="12292" width="18.625" customWidth="1"/>
    <col min="12293" max="12293" width="9.625" customWidth="1"/>
    <col min="12294" max="12294" width="18.625" customWidth="1"/>
    <col min="12295" max="12295" width="9.625" customWidth="1"/>
    <col min="12296" max="12296" width="25.625" customWidth="1"/>
    <col min="12297" max="12297" width="18.625" customWidth="1"/>
    <col min="12298" max="12298" width="9.625" customWidth="1"/>
    <col min="12299" max="12299" width="18.625" customWidth="1"/>
    <col min="12300" max="12300" width="9.625" customWidth="1"/>
    <col min="12301" max="12301" width="18.625" customWidth="1"/>
    <col min="12302" max="12302" width="9.625" customWidth="1"/>
    <col min="12545" max="12545" width="25.625" customWidth="1"/>
    <col min="12546" max="12546" width="18.625" customWidth="1"/>
    <col min="12547" max="12547" width="9.625" customWidth="1"/>
    <col min="12548" max="12548" width="18.625" customWidth="1"/>
    <col min="12549" max="12549" width="9.625" customWidth="1"/>
    <col min="12550" max="12550" width="18.625" customWidth="1"/>
    <col min="12551" max="12551" width="9.625" customWidth="1"/>
    <col min="12552" max="12552" width="25.625" customWidth="1"/>
    <col min="12553" max="12553" width="18.625" customWidth="1"/>
    <col min="12554" max="12554" width="9.625" customWidth="1"/>
    <col min="12555" max="12555" width="18.625" customWidth="1"/>
    <col min="12556" max="12556" width="9.625" customWidth="1"/>
    <col min="12557" max="12557" width="18.625" customWidth="1"/>
    <col min="12558" max="12558" width="9.625" customWidth="1"/>
    <col min="12801" max="12801" width="25.625" customWidth="1"/>
    <col min="12802" max="12802" width="18.625" customWidth="1"/>
    <col min="12803" max="12803" width="9.625" customWidth="1"/>
    <col min="12804" max="12804" width="18.625" customWidth="1"/>
    <col min="12805" max="12805" width="9.625" customWidth="1"/>
    <col min="12806" max="12806" width="18.625" customWidth="1"/>
    <col min="12807" max="12807" width="9.625" customWidth="1"/>
    <col min="12808" max="12808" width="25.625" customWidth="1"/>
    <col min="12809" max="12809" width="18.625" customWidth="1"/>
    <col min="12810" max="12810" width="9.625" customWidth="1"/>
    <col min="12811" max="12811" width="18.625" customWidth="1"/>
    <col min="12812" max="12812" width="9.625" customWidth="1"/>
    <col min="12813" max="12813" width="18.625" customWidth="1"/>
    <col min="12814" max="12814" width="9.625" customWidth="1"/>
    <col min="13057" max="13057" width="25.625" customWidth="1"/>
    <col min="13058" max="13058" width="18.625" customWidth="1"/>
    <col min="13059" max="13059" width="9.625" customWidth="1"/>
    <col min="13060" max="13060" width="18.625" customWidth="1"/>
    <col min="13061" max="13061" width="9.625" customWidth="1"/>
    <col min="13062" max="13062" width="18.625" customWidth="1"/>
    <col min="13063" max="13063" width="9.625" customWidth="1"/>
    <col min="13064" max="13064" width="25.625" customWidth="1"/>
    <col min="13065" max="13065" width="18.625" customWidth="1"/>
    <col min="13066" max="13066" width="9.625" customWidth="1"/>
    <col min="13067" max="13067" width="18.625" customWidth="1"/>
    <col min="13068" max="13068" width="9.625" customWidth="1"/>
    <col min="13069" max="13069" width="18.625" customWidth="1"/>
    <col min="13070" max="13070" width="9.625" customWidth="1"/>
    <col min="13313" max="13313" width="25.625" customWidth="1"/>
    <col min="13314" max="13314" width="18.625" customWidth="1"/>
    <col min="13315" max="13315" width="9.625" customWidth="1"/>
    <col min="13316" max="13316" width="18.625" customWidth="1"/>
    <col min="13317" max="13317" width="9.625" customWidth="1"/>
    <col min="13318" max="13318" width="18.625" customWidth="1"/>
    <col min="13319" max="13319" width="9.625" customWidth="1"/>
    <col min="13320" max="13320" width="25.625" customWidth="1"/>
    <col min="13321" max="13321" width="18.625" customWidth="1"/>
    <col min="13322" max="13322" width="9.625" customWidth="1"/>
    <col min="13323" max="13323" width="18.625" customWidth="1"/>
    <col min="13324" max="13324" width="9.625" customWidth="1"/>
    <col min="13325" max="13325" width="18.625" customWidth="1"/>
    <col min="13326" max="13326" width="9.625" customWidth="1"/>
    <col min="13569" max="13569" width="25.625" customWidth="1"/>
    <col min="13570" max="13570" width="18.625" customWidth="1"/>
    <col min="13571" max="13571" width="9.625" customWidth="1"/>
    <col min="13572" max="13572" width="18.625" customWidth="1"/>
    <col min="13573" max="13573" width="9.625" customWidth="1"/>
    <col min="13574" max="13574" width="18.625" customWidth="1"/>
    <col min="13575" max="13575" width="9.625" customWidth="1"/>
    <col min="13576" max="13576" width="25.625" customWidth="1"/>
    <col min="13577" max="13577" width="18.625" customWidth="1"/>
    <col min="13578" max="13578" width="9.625" customWidth="1"/>
    <col min="13579" max="13579" width="18.625" customWidth="1"/>
    <col min="13580" max="13580" width="9.625" customWidth="1"/>
    <col min="13581" max="13581" width="18.625" customWidth="1"/>
    <col min="13582" max="13582" width="9.625" customWidth="1"/>
    <col min="13825" max="13825" width="25.625" customWidth="1"/>
    <col min="13826" max="13826" width="18.625" customWidth="1"/>
    <col min="13827" max="13827" width="9.625" customWidth="1"/>
    <col min="13828" max="13828" width="18.625" customWidth="1"/>
    <col min="13829" max="13829" width="9.625" customWidth="1"/>
    <col min="13830" max="13830" width="18.625" customWidth="1"/>
    <col min="13831" max="13831" width="9.625" customWidth="1"/>
    <col min="13832" max="13832" width="25.625" customWidth="1"/>
    <col min="13833" max="13833" width="18.625" customWidth="1"/>
    <col min="13834" max="13834" width="9.625" customWidth="1"/>
    <col min="13835" max="13835" width="18.625" customWidth="1"/>
    <col min="13836" max="13836" width="9.625" customWidth="1"/>
    <col min="13837" max="13837" width="18.625" customWidth="1"/>
    <col min="13838" max="13838" width="9.625" customWidth="1"/>
    <col min="14081" max="14081" width="25.625" customWidth="1"/>
    <col min="14082" max="14082" width="18.625" customWidth="1"/>
    <col min="14083" max="14083" width="9.625" customWidth="1"/>
    <col min="14084" max="14084" width="18.625" customWidth="1"/>
    <col min="14085" max="14085" width="9.625" customWidth="1"/>
    <col min="14086" max="14086" width="18.625" customWidth="1"/>
    <col min="14087" max="14087" width="9.625" customWidth="1"/>
    <col min="14088" max="14088" width="25.625" customWidth="1"/>
    <col min="14089" max="14089" width="18.625" customWidth="1"/>
    <col min="14090" max="14090" width="9.625" customWidth="1"/>
    <col min="14091" max="14091" width="18.625" customWidth="1"/>
    <col min="14092" max="14092" width="9.625" customWidth="1"/>
    <col min="14093" max="14093" width="18.625" customWidth="1"/>
    <col min="14094" max="14094" width="9.625" customWidth="1"/>
    <col min="14337" max="14337" width="25.625" customWidth="1"/>
    <col min="14338" max="14338" width="18.625" customWidth="1"/>
    <col min="14339" max="14339" width="9.625" customWidth="1"/>
    <col min="14340" max="14340" width="18.625" customWidth="1"/>
    <col min="14341" max="14341" width="9.625" customWidth="1"/>
    <col min="14342" max="14342" width="18.625" customWidth="1"/>
    <col min="14343" max="14343" width="9.625" customWidth="1"/>
    <col min="14344" max="14344" width="25.625" customWidth="1"/>
    <col min="14345" max="14345" width="18.625" customWidth="1"/>
    <col min="14346" max="14346" width="9.625" customWidth="1"/>
    <col min="14347" max="14347" width="18.625" customWidth="1"/>
    <col min="14348" max="14348" width="9.625" customWidth="1"/>
    <col min="14349" max="14349" width="18.625" customWidth="1"/>
    <col min="14350" max="14350" width="9.625" customWidth="1"/>
    <col min="14593" max="14593" width="25.625" customWidth="1"/>
    <col min="14594" max="14594" width="18.625" customWidth="1"/>
    <col min="14595" max="14595" width="9.625" customWidth="1"/>
    <col min="14596" max="14596" width="18.625" customWidth="1"/>
    <col min="14597" max="14597" width="9.625" customWidth="1"/>
    <col min="14598" max="14598" width="18.625" customWidth="1"/>
    <col min="14599" max="14599" width="9.625" customWidth="1"/>
    <col min="14600" max="14600" width="25.625" customWidth="1"/>
    <col min="14601" max="14601" width="18.625" customWidth="1"/>
    <col min="14602" max="14602" width="9.625" customWidth="1"/>
    <col min="14603" max="14603" width="18.625" customWidth="1"/>
    <col min="14604" max="14604" width="9.625" customWidth="1"/>
    <col min="14605" max="14605" width="18.625" customWidth="1"/>
    <col min="14606" max="14606" width="9.625" customWidth="1"/>
    <col min="14849" max="14849" width="25.625" customWidth="1"/>
    <col min="14850" max="14850" width="18.625" customWidth="1"/>
    <col min="14851" max="14851" width="9.625" customWidth="1"/>
    <col min="14852" max="14852" width="18.625" customWidth="1"/>
    <col min="14853" max="14853" width="9.625" customWidth="1"/>
    <col min="14854" max="14854" width="18.625" customWidth="1"/>
    <col min="14855" max="14855" width="9.625" customWidth="1"/>
    <col min="14856" max="14856" width="25.625" customWidth="1"/>
    <col min="14857" max="14857" width="18.625" customWidth="1"/>
    <col min="14858" max="14858" width="9.625" customWidth="1"/>
    <col min="14859" max="14859" width="18.625" customWidth="1"/>
    <col min="14860" max="14860" width="9.625" customWidth="1"/>
    <col min="14861" max="14861" width="18.625" customWidth="1"/>
    <col min="14862" max="14862" width="9.625" customWidth="1"/>
    <col min="15105" max="15105" width="25.625" customWidth="1"/>
    <col min="15106" max="15106" width="18.625" customWidth="1"/>
    <col min="15107" max="15107" width="9.625" customWidth="1"/>
    <col min="15108" max="15108" width="18.625" customWidth="1"/>
    <col min="15109" max="15109" width="9.625" customWidth="1"/>
    <col min="15110" max="15110" width="18.625" customWidth="1"/>
    <col min="15111" max="15111" width="9.625" customWidth="1"/>
    <col min="15112" max="15112" width="25.625" customWidth="1"/>
    <col min="15113" max="15113" width="18.625" customWidth="1"/>
    <col min="15114" max="15114" width="9.625" customWidth="1"/>
    <col min="15115" max="15115" width="18.625" customWidth="1"/>
    <col min="15116" max="15116" width="9.625" customWidth="1"/>
    <col min="15117" max="15117" width="18.625" customWidth="1"/>
    <col min="15118" max="15118" width="9.625" customWidth="1"/>
    <col min="15361" max="15361" width="25.625" customWidth="1"/>
    <col min="15362" max="15362" width="18.625" customWidth="1"/>
    <col min="15363" max="15363" width="9.625" customWidth="1"/>
    <col min="15364" max="15364" width="18.625" customWidth="1"/>
    <col min="15365" max="15365" width="9.625" customWidth="1"/>
    <col min="15366" max="15366" width="18.625" customWidth="1"/>
    <col min="15367" max="15367" width="9.625" customWidth="1"/>
    <col min="15368" max="15368" width="25.625" customWidth="1"/>
    <col min="15369" max="15369" width="18.625" customWidth="1"/>
    <col min="15370" max="15370" width="9.625" customWidth="1"/>
    <col min="15371" max="15371" width="18.625" customWidth="1"/>
    <col min="15372" max="15372" width="9.625" customWidth="1"/>
    <col min="15373" max="15373" width="18.625" customWidth="1"/>
    <col min="15374" max="15374" width="9.625" customWidth="1"/>
    <col min="15617" max="15617" width="25.625" customWidth="1"/>
    <col min="15618" max="15618" width="18.625" customWidth="1"/>
    <col min="15619" max="15619" width="9.625" customWidth="1"/>
    <col min="15620" max="15620" width="18.625" customWidth="1"/>
    <col min="15621" max="15621" width="9.625" customWidth="1"/>
    <col min="15622" max="15622" width="18.625" customWidth="1"/>
    <col min="15623" max="15623" width="9.625" customWidth="1"/>
    <col min="15624" max="15624" width="25.625" customWidth="1"/>
    <col min="15625" max="15625" width="18.625" customWidth="1"/>
    <col min="15626" max="15626" width="9.625" customWidth="1"/>
    <col min="15627" max="15627" width="18.625" customWidth="1"/>
    <col min="15628" max="15628" width="9.625" customWidth="1"/>
    <col min="15629" max="15629" width="18.625" customWidth="1"/>
    <col min="15630" max="15630" width="9.625" customWidth="1"/>
    <col min="15873" max="15873" width="25.625" customWidth="1"/>
    <col min="15874" max="15874" width="18.625" customWidth="1"/>
    <col min="15875" max="15875" width="9.625" customWidth="1"/>
    <col min="15876" max="15876" width="18.625" customWidth="1"/>
    <col min="15877" max="15877" width="9.625" customWidth="1"/>
    <col min="15878" max="15878" width="18.625" customWidth="1"/>
    <col min="15879" max="15879" width="9.625" customWidth="1"/>
    <col min="15880" max="15880" width="25.625" customWidth="1"/>
    <col min="15881" max="15881" width="18.625" customWidth="1"/>
    <col min="15882" max="15882" width="9.625" customWidth="1"/>
    <col min="15883" max="15883" width="18.625" customWidth="1"/>
    <col min="15884" max="15884" width="9.625" customWidth="1"/>
    <col min="15885" max="15885" width="18.625" customWidth="1"/>
    <col min="15886" max="15886" width="9.625" customWidth="1"/>
    <col min="16129" max="16129" width="25.625" customWidth="1"/>
    <col min="16130" max="16130" width="18.625" customWidth="1"/>
    <col min="16131" max="16131" width="9.625" customWidth="1"/>
    <col min="16132" max="16132" width="18.625" customWidth="1"/>
    <col min="16133" max="16133" width="9.625" customWidth="1"/>
    <col min="16134" max="16134" width="18.625" customWidth="1"/>
    <col min="16135" max="16135" width="9.625" customWidth="1"/>
    <col min="16136" max="16136" width="25.625" customWidth="1"/>
    <col min="16137" max="16137" width="18.625" customWidth="1"/>
    <col min="16138" max="16138" width="9.625" customWidth="1"/>
    <col min="16139" max="16139" width="18.625" customWidth="1"/>
    <col min="16140" max="16140" width="9.625" customWidth="1"/>
    <col min="16141" max="16141" width="18.625" customWidth="1"/>
    <col min="16142" max="16142" width="9.625" customWidth="1"/>
  </cols>
  <sheetData>
    <row r="1" spans="1:14" ht="21">
      <c r="A1" s="4"/>
      <c r="B1" s="1"/>
      <c r="C1" s="4"/>
      <c r="D1" s="7" t="s">
        <v>427</v>
      </c>
      <c r="E1" s="4"/>
      <c r="F1" s="4"/>
      <c r="G1" s="4"/>
      <c r="H1" s="4"/>
      <c r="I1" s="1"/>
      <c r="J1" s="4"/>
      <c r="K1" s="4"/>
      <c r="L1" s="4"/>
      <c r="M1" s="4"/>
      <c r="N1" s="4"/>
    </row>
    <row r="2" spans="1:14" ht="21">
      <c r="A2" s="3"/>
      <c r="B2" s="1"/>
      <c r="C2" s="3"/>
      <c r="D2" s="8" t="s">
        <v>453</v>
      </c>
      <c r="E2" s="3"/>
      <c r="F2" s="3"/>
      <c r="G2" s="3"/>
      <c r="H2" s="3"/>
      <c r="I2" s="1"/>
      <c r="J2" s="3"/>
      <c r="K2" s="3"/>
      <c r="L2" s="3"/>
      <c r="M2" s="3"/>
      <c r="N2" s="3"/>
    </row>
    <row r="3" spans="1:14" ht="17.25" thickBot="1">
      <c r="A3" s="6"/>
      <c r="B3" s="1"/>
      <c r="C3" s="5"/>
      <c r="D3" s="9" t="s">
        <v>601</v>
      </c>
      <c r="E3" s="5"/>
      <c r="F3" s="5"/>
      <c r="G3" s="5" t="s">
        <v>0</v>
      </c>
      <c r="H3" s="5"/>
      <c r="I3" s="1"/>
      <c r="J3" s="5"/>
      <c r="K3" s="5"/>
      <c r="L3" s="5"/>
      <c r="M3" s="5"/>
      <c r="N3" s="2" t="s">
        <v>0</v>
      </c>
    </row>
    <row r="4" spans="1:14">
      <c r="A4" s="153" t="s">
        <v>430</v>
      </c>
      <c r="B4" s="155" t="s">
        <v>432</v>
      </c>
      <c r="C4" s="155"/>
      <c r="D4" s="155" t="s">
        <v>434</v>
      </c>
      <c r="E4" s="155"/>
      <c r="F4" s="155" t="s">
        <v>433</v>
      </c>
      <c r="G4" s="155"/>
      <c r="H4" s="155" t="s">
        <v>430</v>
      </c>
      <c r="I4" s="155" t="s">
        <v>432</v>
      </c>
      <c r="J4" s="155"/>
      <c r="K4" s="155" t="s">
        <v>434</v>
      </c>
      <c r="L4" s="155"/>
      <c r="M4" s="155" t="s">
        <v>433</v>
      </c>
      <c r="N4" s="156"/>
    </row>
    <row r="5" spans="1:14" ht="17.25" thickBot="1">
      <c r="A5" s="154"/>
      <c r="B5" s="136" t="s">
        <v>438</v>
      </c>
      <c r="C5" s="136" t="s">
        <v>439</v>
      </c>
      <c r="D5" s="136" t="s">
        <v>438</v>
      </c>
      <c r="E5" s="136" t="s">
        <v>439</v>
      </c>
      <c r="F5" s="136" t="s">
        <v>438</v>
      </c>
      <c r="G5" s="136" t="s">
        <v>439</v>
      </c>
      <c r="H5" s="163"/>
      <c r="I5" s="136" t="s">
        <v>438</v>
      </c>
      <c r="J5" s="136" t="s">
        <v>439</v>
      </c>
      <c r="K5" s="136" t="s">
        <v>438</v>
      </c>
      <c r="L5" s="136" t="s">
        <v>439</v>
      </c>
      <c r="M5" s="136" t="s">
        <v>438</v>
      </c>
      <c r="N5" s="26" t="s">
        <v>439</v>
      </c>
    </row>
    <row r="6" spans="1:14">
      <c r="A6" s="37" t="s">
        <v>228</v>
      </c>
      <c r="B6" s="16">
        <v>12867415099</v>
      </c>
      <c r="C6" s="16">
        <v>100</v>
      </c>
      <c r="D6" s="16">
        <v>12868459399</v>
      </c>
      <c r="E6" s="16">
        <v>100</v>
      </c>
      <c r="F6" s="16">
        <v>-1044300</v>
      </c>
      <c r="G6" s="16">
        <v>-0.01</v>
      </c>
      <c r="H6" s="36" t="s">
        <v>227</v>
      </c>
      <c r="I6" s="16">
        <v>6493794483</v>
      </c>
      <c r="J6" s="16">
        <v>50.47</v>
      </c>
      <c r="K6" s="16">
        <v>6452674542</v>
      </c>
      <c r="L6" s="16">
        <v>50.14</v>
      </c>
      <c r="M6" s="16">
        <v>41119941</v>
      </c>
      <c r="N6" s="19">
        <v>0.64</v>
      </c>
    </row>
    <row r="7" spans="1:14">
      <c r="A7" s="33" t="s">
        <v>226</v>
      </c>
      <c r="B7" s="11">
        <v>965525420</v>
      </c>
      <c r="C7" s="11">
        <v>7.5</v>
      </c>
      <c r="D7" s="11">
        <v>837038518</v>
      </c>
      <c r="E7" s="11">
        <v>6.5</v>
      </c>
      <c r="F7" s="11">
        <v>128486902</v>
      </c>
      <c r="G7" s="11">
        <v>15.35</v>
      </c>
      <c r="H7" s="35" t="s">
        <v>225</v>
      </c>
      <c r="I7" s="11">
        <v>1275873086</v>
      </c>
      <c r="J7" s="11">
        <v>9.92</v>
      </c>
      <c r="K7" s="11">
        <v>1106164101</v>
      </c>
      <c r="L7" s="11">
        <v>8.6</v>
      </c>
      <c r="M7" s="11">
        <v>169708985</v>
      </c>
      <c r="N7" s="21">
        <v>15.34</v>
      </c>
    </row>
    <row r="8" spans="1:14">
      <c r="A8" s="33" t="s">
        <v>224</v>
      </c>
      <c r="B8" s="11">
        <v>577874789</v>
      </c>
      <c r="C8" s="11">
        <v>4.49</v>
      </c>
      <c r="D8" s="11">
        <v>396899607</v>
      </c>
      <c r="E8" s="11">
        <v>3.08</v>
      </c>
      <c r="F8" s="11">
        <v>180975182</v>
      </c>
      <c r="G8" s="11">
        <v>45.6</v>
      </c>
      <c r="H8" s="35" t="s">
        <v>223</v>
      </c>
      <c r="I8" s="11">
        <v>153016894</v>
      </c>
      <c r="J8" s="11">
        <v>1.19</v>
      </c>
      <c r="K8" s="11">
        <v>40246163</v>
      </c>
      <c r="L8" s="11">
        <v>0.31</v>
      </c>
      <c r="M8" s="11">
        <v>112770731</v>
      </c>
      <c r="N8" s="21">
        <v>280.2</v>
      </c>
    </row>
    <row r="9" spans="1:14">
      <c r="A9" s="32" t="s">
        <v>222</v>
      </c>
      <c r="B9" s="12">
        <v>577874789</v>
      </c>
      <c r="C9" s="12">
        <v>4.49</v>
      </c>
      <c r="D9" s="12">
        <v>396899607</v>
      </c>
      <c r="E9" s="12">
        <v>3.08</v>
      </c>
      <c r="F9" s="12">
        <v>180975182</v>
      </c>
      <c r="G9" s="12">
        <v>45.6</v>
      </c>
      <c r="H9" s="34" t="s">
        <v>221</v>
      </c>
      <c r="I9" s="12">
        <v>38768753</v>
      </c>
      <c r="J9" s="12">
        <v>0.3</v>
      </c>
      <c r="K9" s="12">
        <v>37732417</v>
      </c>
      <c r="L9" s="12">
        <v>0.28999999999999998</v>
      </c>
      <c r="M9" s="12">
        <v>1036336</v>
      </c>
      <c r="N9" s="20">
        <v>2.75</v>
      </c>
    </row>
    <row r="10" spans="1:14">
      <c r="A10" s="33" t="s">
        <v>220</v>
      </c>
      <c r="B10" s="11">
        <v>276806853</v>
      </c>
      <c r="C10" s="11">
        <v>2.15</v>
      </c>
      <c r="D10" s="11">
        <v>292034062</v>
      </c>
      <c r="E10" s="11">
        <v>2.27</v>
      </c>
      <c r="F10" s="11">
        <v>-15227209</v>
      </c>
      <c r="G10" s="11">
        <v>-5.21</v>
      </c>
      <c r="H10" s="34" t="s">
        <v>219</v>
      </c>
      <c r="I10" s="12">
        <v>114242859</v>
      </c>
      <c r="J10" s="12">
        <v>0.89</v>
      </c>
      <c r="K10" s="12">
        <v>1236395</v>
      </c>
      <c r="L10" s="12">
        <v>0.01</v>
      </c>
      <c r="M10" s="12">
        <v>113006464</v>
      </c>
      <c r="N10" s="20">
        <v>9140</v>
      </c>
    </row>
    <row r="11" spans="1:14">
      <c r="A11" s="32" t="s">
        <v>218</v>
      </c>
      <c r="B11" s="12">
        <v>276806853</v>
      </c>
      <c r="C11" s="12">
        <v>2.15</v>
      </c>
      <c r="D11" s="12">
        <v>292034062</v>
      </c>
      <c r="E11" s="12">
        <v>2.27</v>
      </c>
      <c r="F11" s="12">
        <v>-15227209</v>
      </c>
      <c r="G11" s="12">
        <v>-5.21</v>
      </c>
      <c r="H11" s="34" t="s">
        <v>217</v>
      </c>
      <c r="I11" s="12">
        <v>5282</v>
      </c>
      <c r="J11" s="12">
        <v>0</v>
      </c>
      <c r="K11" s="12">
        <v>2158</v>
      </c>
      <c r="L11" s="12">
        <v>0</v>
      </c>
      <c r="M11" s="12">
        <v>3124</v>
      </c>
      <c r="N11" s="20">
        <v>144.76</v>
      </c>
    </row>
    <row r="12" spans="1:14">
      <c r="A12" s="33" t="s">
        <v>216</v>
      </c>
      <c r="B12" s="11">
        <v>22693677</v>
      </c>
      <c r="C12" s="11">
        <v>0.18</v>
      </c>
      <c r="D12" s="11">
        <v>65414805</v>
      </c>
      <c r="E12" s="11">
        <v>0.51</v>
      </c>
      <c r="F12" s="11">
        <v>-42721128</v>
      </c>
      <c r="G12" s="11">
        <v>-65.31</v>
      </c>
      <c r="H12" s="34" t="s">
        <v>454</v>
      </c>
      <c r="I12" s="12">
        <v>0</v>
      </c>
      <c r="J12" s="12">
        <v>0</v>
      </c>
      <c r="K12" s="12">
        <v>1275193</v>
      </c>
      <c r="L12" s="12">
        <v>0.01</v>
      </c>
      <c r="M12" s="12">
        <v>-1275193</v>
      </c>
      <c r="N12" s="20">
        <v>-100</v>
      </c>
    </row>
    <row r="13" spans="1:14">
      <c r="A13" s="32" t="s">
        <v>214</v>
      </c>
      <c r="B13" s="12">
        <v>15994427</v>
      </c>
      <c r="C13" s="12">
        <v>0.12</v>
      </c>
      <c r="D13" s="12">
        <v>42153790</v>
      </c>
      <c r="E13" s="12">
        <v>0.33</v>
      </c>
      <c r="F13" s="12">
        <v>-26159363</v>
      </c>
      <c r="G13" s="12">
        <v>-62.06</v>
      </c>
      <c r="H13" s="35" t="s">
        <v>215</v>
      </c>
      <c r="I13" s="11">
        <v>1122856192</v>
      </c>
      <c r="J13" s="11">
        <v>8.73</v>
      </c>
      <c r="K13" s="11">
        <v>1065917938</v>
      </c>
      <c r="L13" s="11">
        <v>8.2799999999999994</v>
      </c>
      <c r="M13" s="11">
        <v>56938254</v>
      </c>
      <c r="N13" s="21">
        <v>5.34</v>
      </c>
    </row>
    <row r="14" spans="1:14">
      <c r="A14" s="32" t="s">
        <v>212</v>
      </c>
      <c r="B14" s="12">
        <v>6699250</v>
      </c>
      <c r="C14" s="12">
        <v>0.05</v>
      </c>
      <c r="D14" s="12">
        <v>23261015</v>
      </c>
      <c r="E14" s="12">
        <v>0.18</v>
      </c>
      <c r="F14" s="12">
        <v>-16561765</v>
      </c>
      <c r="G14" s="12">
        <v>-71.2</v>
      </c>
      <c r="H14" s="34" t="s">
        <v>213</v>
      </c>
      <c r="I14" s="12">
        <v>871918656</v>
      </c>
      <c r="J14" s="12">
        <v>6.78</v>
      </c>
      <c r="K14" s="12">
        <v>828387793</v>
      </c>
      <c r="L14" s="12">
        <v>6.44</v>
      </c>
      <c r="M14" s="12">
        <v>43530863</v>
      </c>
      <c r="N14" s="20">
        <v>5.25</v>
      </c>
    </row>
    <row r="15" spans="1:14">
      <c r="A15" s="33" t="s">
        <v>210</v>
      </c>
      <c r="B15" s="11">
        <v>71764759</v>
      </c>
      <c r="C15" s="11">
        <v>0.56000000000000005</v>
      </c>
      <c r="D15" s="11">
        <v>78687472</v>
      </c>
      <c r="E15" s="11">
        <v>0.61</v>
      </c>
      <c r="F15" s="11">
        <v>-6922713</v>
      </c>
      <c r="G15" s="11">
        <v>-8.8000000000000007</v>
      </c>
      <c r="H15" s="34" t="s">
        <v>211</v>
      </c>
      <c r="I15" s="12">
        <v>250937536</v>
      </c>
      <c r="J15" s="12">
        <v>1.95</v>
      </c>
      <c r="K15" s="12">
        <v>237530145</v>
      </c>
      <c r="L15" s="12">
        <v>1.85</v>
      </c>
      <c r="M15" s="12">
        <v>13407391</v>
      </c>
      <c r="N15" s="20">
        <v>5.64</v>
      </c>
    </row>
    <row r="16" spans="1:14">
      <c r="A16" s="32" t="s">
        <v>208</v>
      </c>
      <c r="B16" s="12">
        <v>744260</v>
      </c>
      <c r="C16" s="12">
        <v>0.01</v>
      </c>
      <c r="D16" s="12">
        <v>716722</v>
      </c>
      <c r="E16" s="12">
        <v>0.01</v>
      </c>
      <c r="F16" s="12">
        <v>27538</v>
      </c>
      <c r="G16" s="12">
        <v>3.84</v>
      </c>
      <c r="H16" s="35" t="s">
        <v>209</v>
      </c>
      <c r="I16" s="11">
        <v>5217921397</v>
      </c>
      <c r="J16" s="11">
        <v>40.549999999999997</v>
      </c>
      <c r="K16" s="11">
        <v>5346510441</v>
      </c>
      <c r="L16" s="11">
        <v>41.55</v>
      </c>
      <c r="M16" s="11">
        <v>-128589044</v>
      </c>
      <c r="N16" s="21">
        <v>-2.41</v>
      </c>
    </row>
    <row r="17" spans="1:14">
      <c r="A17" s="32" t="s">
        <v>206</v>
      </c>
      <c r="B17" s="12">
        <v>71020499</v>
      </c>
      <c r="C17" s="12">
        <v>0.55000000000000004</v>
      </c>
      <c r="D17" s="12">
        <v>77970750</v>
      </c>
      <c r="E17" s="12">
        <v>0.61</v>
      </c>
      <c r="F17" s="12">
        <v>-6950251</v>
      </c>
      <c r="G17" s="12">
        <v>-8.91</v>
      </c>
      <c r="H17" s="35" t="s">
        <v>207</v>
      </c>
      <c r="I17" s="11">
        <v>111415620</v>
      </c>
      <c r="J17" s="11">
        <v>0.87</v>
      </c>
      <c r="K17" s="11">
        <v>113920215</v>
      </c>
      <c r="L17" s="11">
        <v>0.89</v>
      </c>
      <c r="M17" s="11">
        <v>-2504595</v>
      </c>
      <c r="N17" s="21">
        <v>-2.2000000000000002</v>
      </c>
    </row>
    <row r="18" spans="1:14">
      <c r="A18" s="33" t="s">
        <v>203</v>
      </c>
      <c r="B18" s="11">
        <v>16385342</v>
      </c>
      <c r="C18" s="11">
        <v>0.13</v>
      </c>
      <c r="D18" s="11">
        <v>4002572</v>
      </c>
      <c r="E18" s="11">
        <v>0.03</v>
      </c>
      <c r="F18" s="11">
        <v>12382770</v>
      </c>
      <c r="G18" s="11">
        <v>309.37</v>
      </c>
      <c r="H18" s="34" t="s">
        <v>205</v>
      </c>
      <c r="I18" s="12">
        <v>111415620</v>
      </c>
      <c r="J18" s="12">
        <v>0.87</v>
      </c>
      <c r="K18" s="12">
        <v>113920215</v>
      </c>
      <c r="L18" s="12">
        <v>0.89</v>
      </c>
      <c r="M18" s="12">
        <v>-2504595</v>
      </c>
      <c r="N18" s="20">
        <v>-2.2000000000000002</v>
      </c>
    </row>
    <row r="19" spans="1:14">
      <c r="A19" s="32" t="s">
        <v>201</v>
      </c>
      <c r="B19" s="12">
        <v>16385342</v>
      </c>
      <c r="C19" s="12">
        <v>0.13</v>
      </c>
      <c r="D19" s="12">
        <v>4002572</v>
      </c>
      <c r="E19" s="12">
        <v>0.03</v>
      </c>
      <c r="F19" s="12">
        <v>12382770</v>
      </c>
      <c r="G19" s="12">
        <v>309.37</v>
      </c>
      <c r="H19" s="35" t="s">
        <v>204</v>
      </c>
      <c r="I19" s="11">
        <v>5106505777</v>
      </c>
      <c r="J19" s="11">
        <v>39.69</v>
      </c>
      <c r="K19" s="11">
        <v>5232590226</v>
      </c>
      <c r="L19" s="11">
        <v>40.659999999999997</v>
      </c>
      <c r="M19" s="11">
        <v>-126084449</v>
      </c>
      <c r="N19" s="21">
        <v>-2.41</v>
      </c>
    </row>
    <row r="20" spans="1:14" ht="33">
      <c r="A20" s="33" t="s">
        <v>199</v>
      </c>
      <c r="B20" s="11">
        <v>2779024609</v>
      </c>
      <c r="C20" s="11">
        <v>21.6</v>
      </c>
      <c r="D20" s="11">
        <v>2730351434</v>
      </c>
      <c r="E20" s="11">
        <v>21.22</v>
      </c>
      <c r="F20" s="11">
        <v>48673175</v>
      </c>
      <c r="G20" s="11">
        <v>1.78</v>
      </c>
      <c r="H20" s="34" t="s">
        <v>202</v>
      </c>
      <c r="I20" s="12">
        <v>37110277</v>
      </c>
      <c r="J20" s="12">
        <v>0.28999999999999998</v>
      </c>
      <c r="K20" s="12">
        <v>45815711</v>
      </c>
      <c r="L20" s="12">
        <v>0.36</v>
      </c>
      <c r="M20" s="12">
        <v>-8705434</v>
      </c>
      <c r="N20" s="20">
        <v>-19</v>
      </c>
    </row>
    <row r="21" spans="1:14">
      <c r="A21" s="33" t="s">
        <v>197</v>
      </c>
      <c r="B21" s="11">
        <v>2705542075</v>
      </c>
      <c r="C21" s="11">
        <v>21.03</v>
      </c>
      <c r="D21" s="11">
        <v>2662058950</v>
      </c>
      <c r="E21" s="11">
        <v>20.69</v>
      </c>
      <c r="F21" s="11">
        <v>43483125</v>
      </c>
      <c r="G21" s="11">
        <v>1.63</v>
      </c>
      <c r="H21" s="34" t="s">
        <v>200</v>
      </c>
      <c r="I21" s="12">
        <v>1700738</v>
      </c>
      <c r="J21" s="12">
        <v>0.01</v>
      </c>
      <c r="K21" s="12">
        <v>1515560</v>
      </c>
      <c r="L21" s="12">
        <v>0.01</v>
      </c>
      <c r="M21" s="12">
        <v>185178</v>
      </c>
      <c r="N21" s="20">
        <v>12.22</v>
      </c>
    </row>
    <row r="22" spans="1:14" ht="33">
      <c r="A22" s="32" t="s">
        <v>455</v>
      </c>
      <c r="B22" s="12">
        <v>47320338</v>
      </c>
      <c r="C22" s="12">
        <v>0.37</v>
      </c>
      <c r="D22" s="12">
        <v>8290257</v>
      </c>
      <c r="E22" s="12">
        <v>0.06</v>
      </c>
      <c r="F22" s="12">
        <v>39030081</v>
      </c>
      <c r="G22" s="12">
        <v>470.79</v>
      </c>
      <c r="H22" s="34" t="s">
        <v>198</v>
      </c>
      <c r="I22" s="12">
        <v>37508199</v>
      </c>
      <c r="J22" s="12">
        <v>0.28999999999999998</v>
      </c>
      <c r="K22" s="12">
        <v>37885342</v>
      </c>
      <c r="L22" s="12">
        <v>0.28999999999999998</v>
      </c>
      <c r="M22" s="12">
        <v>-377143</v>
      </c>
      <c r="N22" s="20">
        <v>-1</v>
      </c>
    </row>
    <row r="23" spans="1:14" ht="33">
      <c r="A23" s="32" t="s">
        <v>456</v>
      </c>
      <c r="B23" s="12">
        <v>7996737</v>
      </c>
      <c r="C23" s="12">
        <v>0.06</v>
      </c>
      <c r="D23" s="12">
        <v>318693</v>
      </c>
      <c r="E23" s="12">
        <v>0</v>
      </c>
      <c r="F23" s="12">
        <v>7678044</v>
      </c>
      <c r="G23" s="12">
        <v>2409.23</v>
      </c>
      <c r="H23" s="34" t="s">
        <v>196</v>
      </c>
      <c r="I23" s="12">
        <v>5030186563</v>
      </c>
      <c r="J23" s="12">
        <v>39.090000000000003</v>
      </c>
      <c r="K23" s="12">
        <v>5147373613</v>
      </c>
      <c r="L23" s="12">
        <v>40</v>
      </c>
      <c r="M23" s="12">
        <v>-117187050</v>
      </c>
      <c r="N23" s="20">
        <v>-2.2799999999999998</v>
      </c>
    </row>
    <row r="24" spans="1:14" ht="33">
      <c r="A24" s="32" t="s">
        <v>195</v>
      </c>
      <c r="B24" s="12">
        <v>6975000</v>
      </c>
      <c r="C24" s="12">
        <v>0.05</v>
      </c>
      <c r="D24" s="12">
        <v>10200000</v>
      </c>
      <c r="E24" s="12">
        <v>0.08</v>
      </c>
      <c r="F24" s="12">
        <v>-3225000</v>
      </c>
      <c r="G24" s="12">
        <v>-31.62</v>
      </c>
      <c r="H24" s="35" t="s">
        <v>194</v>
      </c>
      <c r="I24" s="11">
        <v>6373620616</v>
      </c>
      <c r="J24" s="11">
        <v>49.53</v>
      </c>
      <c r="K24" s="11">
        <v>6415784857</v>
      </c>
      <c r="L24" s="11">
        <v>49.86</v>
      </c>
      <c r="M24" s="11">
        <v>-42164241</v>
      </c>
      <c r="N24" s="21">
        <v>-0.66</v>
      </c>
    </row>
    <row r="25" spans="1:14">
      <c r="A25" s="32" t="s">
        <v>193</v>
      </c>
      <c r="B25" s="12">
        <v>2643250000</v>
      </c>
      <c r="C25" s="12">
        <v>20.54</v>
      </c>
      <c r="D25" s="12">
        <v>2643250000</v>
      </c>
      <c r="E25" s="12">
        <v>20.54</v>
      </c>
      <c r="F25" s="12">
        <v>0</v>
      </c>
      <c r="G25" s="12">
        <v>0</v>
      </c>
      <c r="H25" s="35" t="s">
        <v>192</v>
      </c>
      <c r="I25" s="11">
        <v>4131023277</v>
      </c>
      <c r="J25" s="11">
        <v>32.1</v>
      </c>
      <c r="K25" s="11">
        <v>4021059843</v>
      </c>
      <c r="L25" s="11">
        <v>31.25</v>
      </c>
      <c r="M25" s="11">
        <v>109963434</v>
      </c>
      <c r="N25" s="21">
        <v>2.73</v>
      </c>
    </row>
    <row r="26" spans="1:14">
      <c r="A26" s="33" t="s">
        <v>191</v>
      </c>
      <c r="B26" s="11">
        <v>73482534</v>
      </c>
      <c r="C26" s="11">
        <v>0.56999999999999995</v>
      </c>
      <c r="D26" s="11">
        <v>68292484</v>
      </c>
      <c r="E26" s="11">
        <v>0.53</v>
      </c>
      <c r="F26" s="11">
        <v>5190050</v>
      </c>
      <c r="G26" s="11">
        <v>7.6</v>
      </c>
      <c r="H26" s="35" t="s">
        <v>190</v>
      </c>
      <c r="I26" s="11">
        <v>4131023277</v>
      </c>
      <c r="J26" s="11">
        <v>32.1</v>
      </c>
      <c r="K26" s="11">
        <v>4021059843</v>
      </c>
      <c r="L26" s="11">
        <v>31.25</v>
      </c>
      <c r="M26" s="11">
        <v>109963434</v>
      </c>
      <c r="N26" s="21">
        <v>2.73</v>
      </c>
    </row>
    <row r="27" spans="1:14">
      <c r="A27" s="32" t="s">
        <v>189</v>
      </c>
      <c r="B27" s="12">
        <v>1700738</v>
      </c>
      <c r="C27" s="12">
        <v>0.01</v>
      </c>
      <c r="D27" s="12">
        <v>1515560</v>
      </c>
      <c r="E27" s="12">
        <v>0.01</v>
      </c>
      <c r="F27" s="12">
        <v>185178</v>
      </c>
      <c r="G27" s="12">
        <v>12.22</v>
      </c>
      <c r="H27" s="34" t="s">
        <v>188</v>
      </c>
      <c r="I27" s="12">
        <v>4131023277</v>
      </c>
      <c r="J27" s="12">
        <v>32.1</v>
      </c>
      <c r="K27" s="12">
        <v>4021059843</v>
      </c>
      <c r="L27" s="12">
        <v>31.25</v>
      </c>
      <c r="M27" s="12">
        <v>109963434</v>
      </c>
      <c r="N27" s="20">
        <v>2.73</v>
      </c>
    </row>
    <row r="28" spans="1:14">
      <c r="A28" s="32" t="s">
        <v>187</v>
      </c>
      <c r="B28" s="12">
        <v>71781796</v>
      </c>
      <c r="C28" s="12">
        <v>0.56000000000000005</v>
      </c>
      <c r="D28" s="12">
        <v>66776924</v>
      </c>
      <c r="E28" s="12">
        <v>0.52</v>
      </c>
      <c r="F28" s="12">
        <v>5004872</v>
      </c>
      <c r="G28" s="12">
        <v>7.49</v>
      </c>
      <c r="H28" s="35" t="s">
        <v>186</v>
      </c>
      <c r="I28" s="11">
        <v>2233745462</v>
      </c>
      <c r="J28" s="11">
        <v>17.36</v>
      </c>
      <c r="K28" s="11">
        <v>2393562491</v>
      </c>
      <c r="L28" s="11">
        <v>18.600000000000001</v>
      </c>
      <c r="M28" s="11">
        <v>-159817029</v>
      </c>
      <c r="N28" s="21">
        <v>-6.68</v>
      </c>
    </row>
    <row r="29" spans="1:14">
      <c r="A29" s="33" t="s">
        <v>185</v>
      </c>
      <c r="B29" s="11">
        <v>3978231689</v>
      </c>
      <c r="C29" s="11">
        <v>30.92</v>
      </c>
      <c r="D29" s="11">
        <v>4011573519</v>
      </c>
      <c r="E29" s="11">
        <v>31.17</v>
      </c>
      <c r="F29" s="11">
        <v>-33341830</v>
      </c>
      <c r="G29" s="11">
        <v>-0.83</v>
      </c>
      <c r="H29" s="35" t="s">
        <v>184</v>
      </c>
      <c r="I29" s="11">
        <v>2233745462</v>
      </c>
      <c r="J29" s="11">
        <v>17.36</v>
      </c>
      <c r="K29" s="11">
        <v>2393562491</v>
      </c>
      <c r="L29" s="11">
        <v>18.600000000000001</v>
      </c>
      <c r="M29" s="11">
        <v>-159817029</v>
      </c>
      <c r="N29" s="21">
        <v>-6.68</v>
      </c>
    </row>
    <row r="30" spans="1:14">
      <c r="A30" s="33" t="s">
        <v>183</v>
      </c>
      <c r="B30" s="11">
        <v>4039540</v>
      </c>
      <c r="C30" s="11">
        <v>0.03</v>
      </c>
      <c r="D30" s="11">
        <v>4028230</v>
      </c>
      <c r="E30" s="11">
        <v>0.03</v>
      </c>
      <c r="F30" s="11">
        <v>11310</v>
      </c>
      <c r="G30" s="11">
        <v>0.28000000000000003</v>
      </c>
      <c r="H30" s="34" t="s">
        <v>182</v>
      </c>
      <c r="I30" s="12">
        <v>2233745462</v>
      </c>
      <c r="J30" s="12">
        <v>17.36</v>
      </c>
      <c r="K30" s="12">
        <v>2393562491</v>
      </c>
      <c r="L30" s="12">
        <v>18.600000000000001</v>
      </c>
      <c r="M30" s="12">
        <v>-159817029</v>
      </c>
      <c r="N30" s="20">
        <v>-6.68</v>
      </c>
    </row>
    <row r="31" spans="1:14">
      <c r="A31" s="32" t="s">
        <v>181</v>
      </c>
      <c r="B31" s="12">
        <v>4039540</v>
      </c>
      <c r="C31" s="12">
        <v>0.03</v>
      </c>
      <c r="D31" s="12">
        <v>4028230</v>
      </c>
      <c r="E31" s="12">
        <v>0.03</v>
      </c>
      <c r="F31" s="12">
        <v>11310</v>
      </c>
      <c r="G31" s="12">
        <v>0.28000000000000003</v>
      </c>
      <c r="H31" s="35" t="s">
        <v>180</v>
      </c>
      <c r="I31" s="11">
        <v>8851877</v>
      </c>
      <c r="J31" s="11">
        <v>7.0000000000000007E-2</v>
      </c>
      <c r="K31" s="11">
        <v>1162523</v>
      </c>
      <c r="L31" s="11">
        <v>0.01</v>
      </c>
      <c r="M31" s="11">
        <v>7689354</v>
      </c>
      <c r="N31" s="21">
        <v>661.44</v>
      </c>
    </row>
    <row r="32" spans="1:14">
      <c r="A32" s="33" t="s">
        <v>179</v>
      </c>
      <c r="B32" s="11">
        <v>32111236</v>
      </c>
      <c r="C32" s="11">
        <v>0.25</v>
      </c>
      <c r="D32" s="11">
        <v>35530253</v>
      </c>
      <c r="E32" s="11">
        <v>0.28000000000000003</v>
      </c>
      <c r="F32" s="11">
        <v>-3419017</v>
      </c>
      <c r="G32" s="11">
        <v>-9.6199999999999992</v>
      </c>
      <c r="H32" s="35" t="s">
        <v>178</v>
      </c>
      <c r="I32" s="11">
        <v>8851877</v>
      </c>
      <c r="J32" s="11">
        <v>7.0000000000000007E-2</v>
      </c>
      <c r="K32" s="11">
        <v>1162523</v>
      </c>
      <c r="L32" s="11">
        <v>0.01</v>
      </c>
      <c r="M32" s="11">
        <v>7689354</v>
      </c>
      <c r="N32" s="21">
        <v>661.44</v>
      </c>
    </row>
    <row r="33" spans="1:14" ht="33">
      <c r="A33" s="32" t="s">
        <v>177</v>
      </c>
      <c r="B33" s="12">
        <v>124045166</v>
      </c>
      <c r="C33" s="12">
        <v>0.96</v>
      </c>
      <c r="D33" s="12">
        <v>122754515</v>
      </c>
      <c r="E33" s="12">
        <v>0.95</v>
      </c>
      <c r="F33" s="12">
        <v>1290651</v>
      </c>
      <c r="G33" s="12">
        <v>1.05</v>
      </c>
      <c r="H33" s="34" t="s">
        <v>457</v>
      </c>
      <c r="I33" s="12">
        <v>7996737</v>
      </c>
      <c r="J33" s="12">
        <v>0.06</v>
      </c>
      <c r="K33" s="12">
        <v>318693</v>
      </c>
      <c r="L33" s="12">
        <v>0</v>
      </c>
      <c r="M33" s="12">
        <v>7678044</v>
      </c>
      <c r="N33" s="20">
        <v>2409.23</v>
      </c>
    </row>
    <row r="34" spans="1:14">
      <c r="A34" s="32" t="s">
        <v>175</v>
      </c>
      <c r="B34" s="12">
        <v>-91933930</v>
      </c>
      <c r="C34" s="12">
        <v>-0.71</v>
      </c>
      <c r="D34" s="12">
        <v>-87224262</v>
      </c>
      <c r="E34" s="12">
        <v>-0.68</v>
      </c>
      <c r="F34" s="12">
        <v>-4709668</v>
      </c>
      <c r="G34" s="12">
        <v>5.4</v>
      </c>
      <c r="H34" s="34" t="s">
        <v>176</v>
      </c>
      <c r="I34" s="12">
        <v>855140</v>
      </c>
      <c r="J34" s="12">
        <v>0.01</v>
      </c>
      <c r="K34" s="12">
        <v>843830</v>
      </c>
      <c r="L34" s="12">
        <v>0.01</v>
      </c>
      <c r="M34" s="12">
        <v>11310</v>
      </c>
      <c r="N34" s="20">
        <v>1.34</v>
      </c>
    </row>
    <row r="35" spans="1:14">
      <c r="A35" s="33" t="s">
        <v>174</v>
      </c>
      <c r="B35" s="11">
        <v>1739685911</v>
      </c>
      <c r="C35" s="11">
        <v>13.52</v>
      </c>
      <c r="D35" s="11">
        <v>1784369447</v>
      </c>
      <c r="E35" s="11">
        <v>13.87</v>
      </c>
      <c r="F35" s="11">
        <v>-44683536</v>
      </c>
      <c r="G35" s="11">
        <v>-2.5</v>
      </c>
      <c r="H35" s="24"/>
      <c r="I35" s="24"/>
      <c r="J35" s="24"/>
      <c r="K35" s="24"/>
      <c r="L35" s="24"/>
      <c r="M35" s="24"/>
      <c r="N35" s="23"/>
    </row>
    <row r="36" spans="1:14">
      <c r="A36" s="32" t="s">
        <v>173</v>
      </c>
      <c r="B36" s="12">
        <v>2371470680</v>
      </c>
      <c r="C36" s="12">
        <v>18.43</v>
      </c>
      <c r="D36" s="12">
        <v>2370776910</v>
      </c>
      <c r="E36" s="12">
        <v>18.420000000000002</v>
      </c>
      <c r="F36" s="12">
        <v>693770</v>
      </c>
      <c r="G36" s="12">
        <v>0.03</v>
      </c>
      <c r="H36" s="24"/>
      <c r="I36" s="24"/>
      <c r="J36" s="24"/>
      <c r="K36" s="24"/>
      <c r="L36" s="24"/>
      <c r="M36" s="24"/>
      <c r="N36" s="23"/>
    </row>
    <row r="37" spans="1:14">
      <c r="A37" s="32" t="s">
        <v>172</v>
      </c>
      <c r="B37" s="12">
        <v>-631784769</v>
      </c>
      <c r="C37" s="12">
        <v>-4.91</v>
      </c>
      <c r="D37" s="12">
        <v>-586407463</v>
      </c>
      <c r="E37" s="12">
        <v>-4.5599999999999996</v>
      </c>
      <c r="F37" s="12">
        <v>-45377306</v>
      </c>
      <c r="G37" s="12">
        <v>7.74</v>
      </c>
      <c r="H37" s="24"/>
      <c r="I37" s="24"/>
      <c r="J37" s="24"/>
      <c r="K37" s="24"/>
      <c r="L37" s="24"/>
      <c r="M37" s="24"/>
      <c r="N37" s="23"/>
    </row>
    <row r="38" spans="1:14">
      <c r="A38" s="33" t="s">
        <v>171</v>
      </c>
      <c r="B38" s="11">
        <v>583950366</v>
      </c>
      <c r="C38" s="11">
        <v>4.54</v>
      </c>
      <c r="D38" s="11">
        <v>564799678</v>
      </c>
      <c r="E38" s="11">
        <v>4.3899999999999997</v>
      </c>
      <c r="F38" s="11">
        <v>19150688</v>
      </c>
      <c r="G38" s="11">
        <v>3.39</v>
      </c>
      <c r="H38" s="24"/>
      <c r="I38" s="24"/>
      <c r="J38" s="24"/>
      <c r="K38" s="24"/>
      <c r="L38" s="24"/>
      <c r="M38" s="24"/>
      <c r="N38" s="23"/>
    </row>
    <row r="39" spans="1:14">
      <c r="A39" s="32" t="s">
        <v>170</v>
      </c>
      <c r="B39" s="12">
        <v>3158939012</v>
      </c>
      <c r="C39" s="12">
        <v>24.55</v>
      </c>
      <c r="D39" s="12">
        <v>3060378748</v>
      </c>
      <c r="E39" s="12">
        <v>23.78</v>
      </c>
      <c r="F39" s="12">
        <v>98560264</v>
      </c>
      <c r="G39" s="12">
        <v>3.22</v>
      </c>
      <c r="H39" s="24"/>
      <c r="I39" s="24"/>
      <c r="J39" s="24"/>
      <c r="K39" s="24"/>
      <c r="L39" s="24"/>
      <c r="M39" s="24"/>
      <c r="N39" s="23"/>
    </row>
    <row r="40" spans="1:14">
      <c r="A40" s="32" t="s">
        <v>169</v>
      </c>
      <c r="B40" s="12">
        <v>-2574988646</v>
      </c>
      <c r="C40" s="12">
        <v>-20.010000000000002</v>
      </c>
      <c r="D40" s="12">
        <v>-2495579070</v>
      </c>
      <c r="E40" s="12">
        <v>-19.39</v>
      </c>
      <c r="F40" s="12">
        <v>-79409576</v>
      </c>
      <c r="G40" s="12">
        <v>3.18</v>
      </c>
      <c r="H40" s="24"/>
      <c r="I40" s="24"/>
      <c r="J40" s="24"/>
      <c r="K40" s="24"/>
      <c r="L40" s="24"/>
      <c r="M40" s="24"/>
      <c r="N40" s="23"/>
    </row>
    <row r="41" spans="1:14">
      <c r="A41" s="33" t="s">
        <v>168</v>
      </c>
      <c r="B41" s="11">
        <v>26329494</v>
      </c>
      <c r="C41" s="11">
        <v>0.2</v>
      </c>
      <c r="D41" s="11">
        <v>24110792</v>
      </c>
      <c r="E41" s="11">
        <v>0.19</v>
      </c>
      <c r="F41" s="11">
        <v>2218702</v>
      </c>
      <c r="G41" s="11">
        <v>9.1999999999999993</v>
      </c>
      <c r="H41" s="24"/>
      <c r="I41" s="24"/>
      <c r="J41" s="24"/>
      <c r="K41" s="24"/>
      <c r="L41" s="24"/>
      <c r="M41" s="24"/>
      <c r="N41" s="23"/>
    </row>
    <row r="42" spans="1:14">
      <c r="A42" s="32" t="s">
        <v>167</v>
      </c>
      <c r="B42" s="12">
        <v>301752101</v>
      </c>
      <c r="C42" s="12">
        <v>2.35</v>
      </c>
      <c r="D42" s="12">
        <v>299112219</v>
      </c>
      <c r="E42" s="12">
        <v>2.3199999999999998</v>
      </c>
      <c r="F42" s="12">
        <v>2639882</v>
      </c>
      <c r="G42" s="12">
        <v>0.88</v>
      </c>
      <c r="H42" s="24"/>
      <c r="I42" s="24"/>
      <c r="J42" s="24"/>
      <c r="K42" s="24"/>
      <c r="L42" s="24"/>
      <c r="M42" s="24"/>
      <c r="N42" s="23"/>
    </row>
    <row r="43" spans="1:14" ht="33">
      <c r="A43" s="32" t="s">
        <v>166</v>
      </c>
      <c r="B43" s="12">
        <v>-275422607</v>
      </c>
      <c r="C43" s="12">
        <v>-2.14</v>
      </c>
      <c r="D43" s="12">
        <v>-275001427</v>
      </c>
      <c r="E43" s="12">
        <v>-2.14</v>
      </c>
      <c r="F43" s="12">
        <v>-421180</v>
      </c>
      <c r="G43" s="12">
        <v>0.15</v>
      </c>
      <c r="H43" s="24"/>
      <c r="I43" s="24"/>
      <c r="J43" s="24"/>
      <c r="K43" s="24"/>
      <c r="L43" s="24"/>
      <c r="M43" s="24"/>
      <c r="N43" s="23"/>
    </row>
    <row r="44" spans="1:14">
      <c r="A44" s="33" t="s">
        <v>165</v>
      </c>
      <c r="B44" s="11">
        <v>1591230170</v>
      </c>
      <c r="C44" s="11">
        <v>12.37</v>
      </c>
      <c r="D44" s="11">
        <v>1591571580</v>
      </c>
      <c r="E44" s="11">
        <v>12.37</v>
      </c>
      <c r="F44" s="11">
        <v>-341410</v>
      </c>
      <c r="G44" s="11">
        <v>-0.02</v>
      </c>
      <c r="H44" s="24"/>
      <c r="I44" s="24"/>
      <c r="J44" s="24"/>
      <c r="K44" s="24"/>
      <c r="L44" s="24"/>
      <c r="M44" s="24"/>
      <c r="N44" s="23"/>
    </row>
    <row r="45" spans="1:14">
      <c r="A45" s="32" t="s">
        <v>164</v>
      </c>
      <c r="B45" s="12">
        <v>2420288619</v>
      </c>
      <c r="C45" s="12">
        <v>18.809999999999999</v>
      </c>
      <c r="D45" s="12">
        <v>2376274170</v>
      </c>
      <c r="E45" s="12">
        <v>18.47</v>
      </c>
      <c r="F45" s="12">
        <v>44014449</v>
      </c>
      <c r="G45" s="12">
        <v>1.85</v>
      </c>
      <c r="H45" s="24"/>
      <c r="I45" s="24"/>
      <c r="J45" s="24"/>
      <c r="K45" s="24"/>
      <c r="L45" s="24"/>
      <c r="M45" s="24"/>
      <c r="N45" s="23"/>
    </row>
    <row r="46" spans="1:14">
      <c r="A46" s="32" t="s">
        <v>163</v>
      </c>
      <c r="B46" s="12">
        <v>-829058449</v>
      </c>
      <c r="C46" s="12">
        <v>-6.44</v>
      </c>
      <c r="D46" s="12">
        <v>-784702590</v>
      </c>
      <c r="E46" s="12">
        <v>-6.1</v>
      </c>
      <c r="F46" s="12">
        <v>-44355859</v>
      </c>
      <c r="G46" s="12">
        <v>5.65</v>
      </c>
      <c r="H46" s="24"/>
      <c r="I46" s="24"/>
      <c r="J46" s="24"/>
      <c r="K46" s="24"/>
      <c r="L46" s="24"/>
      <c r="M46" s="24"/>
      <c r="N46" s="23"/>
    </row>
    <row r="47" spans="1:14">
      <c r="A47" s="33" t="s">
        <v>162</v>
      </c>
      <c r="B47" s="11">
        <v>884972</v>
      </c>
      <c r="C47" s="11">
        <v>0.01</v>
      </c>
      <c r="D47" s="11">
        <v>7163539</v>
      </c>
      <c r="E47" s="11">
        <v>0.06</v>
      </c>
      <c r="F47" s="11">
        <v>-6278567</v>
      </c>
      <c r="G47" s="11">
        <v>-87.65</v>
      </c>
      <c r="H47" s="24"/>
      <c r="I47" s="24"/>
      <c r="J47" s="24"/>
      <c r="K47" s="24"/>
      <c r="L47" s="24"/>
      <c r="M47" s="24"/>
      <c r="N47" s="23"/>
    </row>
    <row r="48" spans="1:14">
      <c r="A48" s="32" t="s">
        <v>161</v>
      </c>
      <c r="B48" s="12">
        <v>884972</v>
      </c>
      <c r="C48" s="12">
        <v>0.01</v>
      </c>
      <c r="D48" s="12">
        <v>7163539</v>
      </c>
      <c r="E48" s="12">
        <v>0.06</v>
      </c>
      <c r="F48" s="12">
        <v>-6278567</v>
      </c>
      <c r="G48" s="12">
        <v>-87.65</v>
      </c>
      <c r="H48" s="24"/>
      <c r="I48" s="24"/>
      <c r="J48" s="24"/>
      <c r="K48" s="24"/>
      <c r="L48" s="24"/>
      <c r="M48" s="24"/>
      <c r="N48" s="23"/>
    </row>
    <row r="49" spans="1:14">
      <c r="A49" s="33" t="s">
        <v>160</v>
      </c>
      <c r="B49" s="11">
        <v>32133781</v>
      </c>
      <c r="C49" s="11">
        <v>0.25</v>
      </c>
      <c r="D49" s="11">
        <v>30527682</v>
      </c>
      <c r="E49" s="11">
        <v>0.24</v>
      </c>
      <c r="F49" s="11">
        <v>1606099</v>
      </c>
      <c r="G49" s="11">
        <v>5.26</v>
      </c>
      <c r="H49" s="24"/>
      <c r="I49" s="24"/>
      <c r="J49" s="24"/>
      <c r="K49" s="24"/>
      <c r="L49" s="24"/>
      <c r="M49" s="24"/>
      <c r="N49" s="23"/>
    </row>
    <row r="50" spans="1:14">
      <c r="A50" s="33" t="s">
        <v>159</v>
      </c>
      <c r="B50" s="11">
        <v>32133781</v>
      </c>
      <c r="C50" s="11">
        <v>0.25</v>
      </c>
      <c r="D50" s="11">
        <v>30527682</v>
      </c>
      <c r="E50" s="11">
        <v>0.24</v>
      </c>
      <c r="F50" s="11">
        <v>1606099</v>
      </c>
      <c r="G50" s="11">
        <v>5.26</v>
      </c>
      <c r="H50" s="24"/>
      <c r="I50" s="24"/>
      <c r="J50" s="24"/>
      <c r="K50" s="24"/>
      <c r="L50" s="24"/>
      <c r="M50" s="24"/>
      <c r="N50" s="23"/>
    </row>
    <row r="51" spans="1:14">
      <c r="A51" s="32" t="s">
        <v>158</v>
      </c>
      <c r="B51" s="12">
        <v>14067066</v>
      </c>
      <c r="C51" s="12">
        <v>0.11</v>
      </c>
      <c r="D51" s="12">
        <v>14573924</v>
      </c>
      <c r="E51" s="12">
        <v>0.11</v>
      </c>
      <c r="F51" s="12">
        <v>-506858</v>
      </c>
      <c r="G51" s="12">
        <v>-3.48</v>
      </c>
      <c r="H51" s="24"/>
      <c r="I51" s="24"/>
      <c r="J51" s="24"/>
      <c r="K51" s="24"/>
      <c r="L51" s="24"/>
      <c r="M51" s="24"/>
      <c r="N51" s="23"/>
    </row>
    <row r="52" spans="1:14">
      <c r="A52" s="32" t="s">
        <v>157</v>
      </c>
      <c r="B52" s="12">
        <v>17968715</v>
      </c>
      <c r="C52" s="12">
        <v>0.14000000000000001</v>
      </c>
      <c r="D52" s="12">
        <v>15855758</v>
      </c>
      <c r="E52" s="12">
        <v>0.12</v>
      </c>
      <c r="F52" s="12">
        <v>2112957</v>
      </c>
      <c r="G52" s="12">
        <v>13.33</v>
      </c>
      <c r="H52" s="24"/>
      <c r="I52" s="24"/>
      <c r="J52" s="24"/>
      <c r="K52" s="24"/>
      <c r="L52" s="24"/>
      <c r="M52" s="24"/>
      <c r="N52" s="23"/>
    </row>
    <row r="53" spans="1:14">
      <c r="A53" s="32" t="s">
        <v>156</v>
      </c>
      <c r="B53" s="12">
        <v>98000</v>
      </c>
      <c r="C53" s="12">
        <v>0</v>
      </c>
      <c r="D53" s="12">
        <v>98000</v>
      </c>
      <c r="E53" s="12">
        <v>0</v>
      </c>
      <c r="F53" s="12">
        <v>0</v>
      </c>
      <c r="G53" s="12">
        <v>0</v>
      </c>
      <c r="H53" s="24"/>
      <c r="I53" s="24"/>
      <c r="J53" s="24"/>
      <c r="K53" s="24"/>
      <c r="L53" s="24"/>
      <c r="M53" s="24"/>
      <c r="N53" s="23"/>
    </row>
    <row r="54" spans="1:14">
      <c r="A54" s="33" t="s">
        <v>155</v>
      </c>
      <c r="B54" s="11">
        <v>5112499600</v>
      </c>
      <c r="C54" s="11">
        <v>39.729999999999997</v>
      </c>
      <c r="D54" s="11">
        <v>5258968246</v>
      </c>
      <c r="E54" s="11">
        <v>40.869999999999997</v>
      </c>
      <c r="F54" s="11">
        <v>-146468646</v>
      </c>
      <c r="G54" s="11">
        <v>-2.79</v>
      </c>
      <c r="H54" s="24"/>
      <c r="I54" s="24"/>
      <c r="J54" s="24"/>
      <c r="K54" s="24"/>
      <c r="L54" s="24"/>
      <c r="M54" s="24"/>
      <c r="N54" s="23"/>
    </row>
    <row r="55" spans="1:14">
      <c r="A55" s="33" t="s">
        <v>154</v>
      </c>
      <c r="B55" s="11">
        <v>80570654</v>
      </c>
      <c r="C55" s="11">
        <v>0.63</v>
      </c>
      <c r="D55" s="11">
        <v>107374158</v>
      </c>
      <c r="E55" s="11">
        <v>0.83</v>
      </c>
      <c r="F55" s="11">
        <v>-26803504</v>
      </c>
      <c r="G55" s="11">
        <v>-24.96</v>
      </c>
      <c r="H55" s="24"/>
      <c r="I55" s="24"/>
      <c r="J55" s="24"/>
      <c r="K55" s="24"/>
      <c r="L55" s="24"/>
      <c r="M55" s="24"/>
      <c r="N55" s="23"/>
    </row>
    <row r="56" spans="1:14">
      <c r="A56" s="32" t="s">
        <v>153</v>
      </c>
      <c r="B56" s="12">
        <v>80570654</v>
      </c>
      <c r="C56" s="12">
        <v>0.63</v>
      </c>
      <c r="D56" s="12">
        <v>107374158</v>
      </c>
      <c r="E56" s="12">
        <v>0.83</v>
      </c>
      <c r="F56" s="12">
        <v>-26803504</v>
      </c>
      <c r="G56" s="12">
        <v>-24.96</v>
      </c>
      <c r="H56" s="24"/>
      <c r="I56" s="24"/>
      <c r="J56" s="24"/>
      <c r="K56" s="24"/>
      <c r="L56" s="24"/>
      <c r="M56" s="24"/>
      <c r="N56" s="23"/>
    </row>
    <row r="57" spans="1:14">
      <c r="A57" s="33" t="s">
        <v>152</v>
      </c>
      <c r="B57" s="11">
        <v>5031928946</v>
      </c>
      <c r="C57" s="11">
        <v>39.11</v>
      </c>
      <c r="D57" s="11">
        <v>5151594088</v>
      </c>
      <c r="E57" s="11">
        <v>40.03</v>
      </c>
      <c r="F57" s="11">
        <v>-119665142</v>
      </c>
      <c r="G57" s="11">
        <v>-2.3199999999999998</v>
      </c>
      <c r="H57" s="24"/>
      <c r="I57" s="24"/>
      <c r="J57" s="24"/>
      <c r="K57" s="24"/>
      <c r="L57" s="24"/>
      <c r="M57" s="24"/>
      <c r="N57" s="23"/>
    </row>
    <row r="58" spans="1:14">
      <c r="A58" s="32" t="s">
        <v>151</v>
      </c>
      <c r="B58" s="12">
        <v>1742383</v>
      </c>
      <c r="C58" s="12">
        <v>0.01</v>
      </c>
      <c r="D58" s="12">
        <v>4220475</v>
      </c>
      <c r="E58" s="12">
        <v>0.03</v>
      </c>
      <c r="F58" s="12">
        <v>-2478092</v>
      </c>
      <c r="G58" s="12">
        <v>-58.72</v>
      </c>
      <c r="H58" s="24"/>
      <c r="I58" s="24"/>
      <c r="J58" s="24"/>
      <c r="K58" s="24"/>
      <c r="L58" s="24"/>
      <c r="M58" s="24"/>
      <c r="N58" s="23"/>
    </row>
    <row r="59" spans="1:14">
      <c r="A59" s="32" t="s">
        <v>150</v>
      </c>
      <c r="B59" s="12">
        <v>8653672946</v>
      </c>
      <c r="C59" s="12">
        <v>67.25</v>
      </c>
      <c r="D59" s="12">
        <v>8639023879</v>
      </c>
      <c r="E59" s="12">
        <v>67.13</v>
      </c>
      <c r="F59" s="12">
        <v>14649067</v>
      </c>
      <c r="G59" s="12">
        <v>0.17</v>
      </c>
      <c r="H59" s="24"/>
      <c r="I59" s="24"/>
      <c r="J59" s="24"/>
      <c r="K59" s="24"/>
      <c r="L59" s="24"/>
      <c r="M59" s="24"/>
      <c r="N59" s="23"/>
    </row>
    <row r="60" spans="1:14">
      <c r="A60" s="32" t="s">
        <v>149</v>
      </c>
      <c r="B60" s="12">
        <v>-3623486383</v>
      </c>
      <c r="C60" s="12">
        <v>-28.16</v>
      </c>
      <c r="D60" s="12">
        <v>-3491650266</v>
      </c>
      <c r="E60" s="12">
        <v>-27.13</v>
      </c>
      <c r="F60" s="12">
        <v>-131836117</v>
      </c>
      <c r="G60" s="12">
        <v>3.78</v>
      </c>
      <c r="H60" s="24"/>
      <c r="I60" s="24"/>
      <c r="J60" s="24"/>
      <c r="K60" s="24"/>
      <c r="L60" s="24"/>
      <c r="M60" s="24"/>
      <c r="N60" s="23"/>
    </row>
    <row r="61" spans="1:14" ht="17.25" thickBot="1">
      <c r="A61" s="31" t="s">
        <v>148</v>
      </c>
      <c r="B61" s="18">
        <v>12867415099</v>
      </c>
      <c r="C61" s="18">
        <v>100</v>
      </c>
      <c r="D61" s="18">
        <v>12868459399</v>
      </c>
      <c r="E61" s="18">
        <v>100</v>
      </c>
      <c r="F61" s="18">
        <v>-1044300</v>
      </c>
      <c r="G61" s="18">
        <v>-0.01</v>
      </c>
      <c r="H61" s="30" t="s">
        <v>148</v>
      </c>
      <c r="I61" s="18">
        <v>12867415099</v>
      </c>
      <c r="J61" s="18">
        <v>100</v>
      </c>
      <c r="K61" s="18">
        <v>12868459399</v>
      </c>
      <c r="L61" s="18">
        <v>100</v>
      </c>
      <c r="M61" s="18">
        <v>-1044300</v>
      </c>
      <c r="N61" s="22">
        <v>-0.01</v>
      </c>
    </row>
    <row r="62" spans="1:14">
      <c r="A62" s="162" t="s">
        <v>602</v>
      </c>
      <c r="B62" s="162"/>
      <c r="C62" s="162"/>
      <c r="D62" s="162"/>
      <c r="E62" s="162"/>
      <c r="F62" s="162"/>
      <c r="G62" s="162"/>
    </row>
  </sheetData>
  <mergeCells count="9">
    <mergeCell ref="H4:H5"/>
    <mergeCell ref="I4:J4"/>
    <mergeCell ref="K4:L4"/>
    <mergeCell ref="M4:N4"/>
    <mergeCell ref="A4:A5"/>
    <mergeCell ref="F4:G4"/>
    <mergeCell ref="D4:E4"/>
    <mergeCell ref="B4:C4"/>
    <mergeCell ref="A62:G62"/>
  </mergeCells>
  <phoneticPr fontId="2" type="noConversion"/>
  <pageMargins left="0.55118110236220474" right="0.35433070866141736" top="0.98425196850393704" bottom="0.98425196850393704" header="0.51181102362204722" footer="0.51181102362204722"/>
  <pageSetup paperSize="8" scale="90" orientation="landscape" horizontalDpi="180" verticalDpi="18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0"/>
  <sheetViews>
    <sheetView zoomScale="75" workbookViewId="0">
      <selection activeCell="C10" sqref="C10:C11"/>
    </sheetView>
  </sheetViews>
  <sheetFormatPr defaultColWidth="8.875" defaultRowHeight="16.5"/>
  <cols>
    <col min="1" max="1" width="21.5" style="39" customWidth="1"/>
    <col min="2" max="4" width="17.625" style="39" customWidth="1"/>
    <col min="5" max="5" width="9.375" style="39" customWidth="1"/>
    <col min="6" max="6" width="24.125" style="39" customWidth="1"/>
    <col min="7" max="256" width="8.875" style="38"/>
    <col min="257" max="257" width="21.5" style="38" customWidth="1"/>
    <col min="258" max="260" width="17.625" style="38" customWidth="1"/>
    <col min="261" max="261" width="9.375" style="38" customWidth="1"/>
    <col min="262" max="262" width="24.125" style="38" customWidth="1"/>
    <col min="263" max="512" width="8.875" style="38"/>
    <col min="513" max="513" width="21.5" style="38" customWidth="1"/>
    <col min="514" max="516" width="17.625" style="38" customWidth="1"/>
    <col min="517" max="517" width="9.375" style="38" customWidth="1"/>
    <col min="518" max="518" width="24.125" style="38" customWidth="1"/>
    <col min="519" max="768" width="8.875" style="38"/>
    <col min="769" max="769" width="21.5" style="38" customWidth="1"/>
    <col min="770" max="772" width="17.625" style="38" customWidth="1"/>
    <col min="773" max="773" width="9.375" style="38" customWidth="1"/>
    <col min="774" max="774" width="24.125" style="38" customWidth="1"/>
    <col min="775" max="1024" width="8.875" style="38"/>
    <col min="1025" max="1025" width="21.5" style="38" customWidth="1"/>
    <col min="1026" max="1028" width="17.625" style="38" customWidth="1"/>
    <col min="1029" max="1029" width="9.375" style="38" customWidth="1"/>
    <col min="1030" max="1030" width="24.125" style="38" customWidth="1"/>
    <col min="1031" max="1280" width="8.875" style="38"/>
    <col min="1281" max="1281" width="21.5" style="38" customWidth="1"/>
    <col min="1282" max="1284" width="17.625" style="38" customWidth="1"/>
    <col min="1285" max="1285" width="9.375" style="38" customWidth="1"/>
    <col min="1286" max="1286" width="24.125" style="38" customWidth="1"/>
    <col min="1287" max="1536" width="8.875" style="38"/>
    <col min="1537" max="1537" width="21.5" style="38" customWidth="1"/>
    <col min="1538" max="1540" width="17.625" style="38" customWidth="1"/>
    <col min="1541" max="1541" width="9.375" style="38" customWidth="1"/>
    <col min="1542" max="1542" width="24.125" style="38" customWidth="1"/>
    <col min="1543" max="1792" width="8.875" style="38"/>
    <col min="1793" max="1793" width="21.5" style="38" customWidth="1"/>
    <col min="1794" max="1796" width="17.625" style="38" customWidth="1"/>
    <col min="1797" max="1797" width="9.375" style="38" customWidth="1"/>
    <col min="1798" max="1798" width="24.125" style="38" customWidth="1"/>
    <col min="1799" max="2048" width="8.875" style="38"/>
    <col min="2049" max="2049" width="21.5" style="38" customWidth="1"/>
    <col min="2050" max="2052" width="17.625" style="38" customWidth="1"/>
    <col min="2053" max="2053" width="9.375" style="38" customWidth="1"/>
    <col min="2054" max="2054" width="24.125" style="38" customWidth="1"/>
    <col min="2055" max="2304" width="8.875" style="38"/>
    <col min="2305" max="2305" width="21.5" style="38" customWidth="1"/>
    <col min="2306" max="2308" width="17.625" style="38" customWidth="1"/>
    <col min="2309" max="2309" width="9.375" style="38" customWidth="1"/>
    <col min="2310" max="2310" width="24.125" style="38" customWidth="1"/>
    <col min="2311" max="2560" width="8.875" style="38"/>
    <col min="2561" max="2561" width="21.5" style="38" customWidth="1"/>
    <col min="2562" max="2564" width="17.625" style="38" customWidth="1"/>
    <col min="2565" max="2565" width="9.375" style="38" customWidth="1"/>
    <col min="2566" max="2566" width="24.125" style="38" customWidth="1"/>
    <col min="2567" max="2816" width="8.875" style="38"/>
    <col min="2817" max="2817" width="21.5" style="38" customWidth="1"/>
    <col min="2818" max="2820" width="17.625" style="38" customWidth="1"/>
    <col min="2821" max="2821" width="9.375" style="38" customWidth="1"/>
    <col min="2822" max="2822" width="24.125" style="38" customWidth="1"/>
    <col min="2823" max="3072" width="8.875" style="38"/>
    <col min="3073" max="3073" width="21.5" style="38" customWidth="1"/>
    <col min="3074" max="3076" width="17.625" style="38" customWidth="1"/>
    <col min="3077" max="3077" width="9.375" style="38" customWidth="1"/>
    <col min="3078" max="3078" width="24.125" style="38" customWidth="1"/>
    <col min="3079" max="3328" width="8.875" style="38"/>
    <col min="3329" max="3329" width="21.5" style="38" customWidth="1"/>
    <col min="3330" max="3332" width="17.625" style="38" customWidth="1"/>
    <col min="3333" max="3333" width="9.375" style="38" customWidth="1"/>
    <col min="3334" max="3334" width="24.125" style="38" customWidth="1"/>
    <col min="3335" max="3584" width="8.875" style="38"/>
    <col min="3585" max="3585" width="21.5" style="38" customWidth="1"/>
    <col min="3586" max="3588" width="17.625" style="38" customWidth="1"/>
    <col min="3589" max="3589" width="9.375" style="38" customWidth="1"/>
    <col min="3590" max="3590" width="24.125" style="38" customWidth="1"/>
    <col min="3591" max="3840" width="8.875" style="38"/>
    <col min="3841" max="3841" width="21.5" style="38" customWidth="1"/>
    <col min="3842" max="3844" width="17.625" style="38" customWidth="1"/>
    <col min="3845" max="3845" width="9.375" style="38" customWidth="1"/>
    <col min="3846" max="3846" width="24.125" style="38" customWidth="1"/>
    <col min="3847" max="4096" width="8.875" style="38"/>
    <col min="4097" max="4097" width="21.5" style="38" customWidth="1"/>
    <col min="4098" max="4100" width="17.625" style="38" customWidth="1"/>
    <col min="4101" max="4101" width="9.375" style="38" customWidth="1"/>
    <col min="4102" max="4102" width="24.125" style="38" customWidth="1"/>
    <col min="4103" max="4352" width="8.875" style="38"/>
    <col min="4353" max="4353" width="21.5" style="38" customWidth="1"/>
    <col min="4354" max="4356" width="17.625" style="38" customWidth="1"/>
    <col min="4357" max="4357" width="9.375" style="38" customWidth="1"/>
    <col min="4358" max="4358" width="24.125" style="38" customWidth="1"/>
    <col min="4359" max="4608" width="8.875" style="38"/>
    <col min="4609" max="4609" width="21.5" style="38" customWidth="1"/>
    <col min="4610" max="4612" width="17.625" style="38" customWidth="1"/>
    <col min="4613" max="4613" width="9.375" style="38" customWidth="1"/>
    <col min="4614" max="4614" width="24.125" style="38" customWidth="1"/>
    <col min="4615" max="4864" width="8.875" style="38"/>
    <col min="4865" max="4865" width="21.5" style="38" customWidth="1"/>
    <col min="4866" max="4868" width="17.625" style="38" customWidth="1"/>
    <col min="4869" max="4869" width="9.375" style="38" customWidth="1"/>
    <col min="4870" max="4870" width="24.125" style="38" customWidth="1"/>
    <col min="4871" max="5120" width="8.875" style="38"/>
    <col min="5121" max="5121" width="21.5" style="38" customWidth="1"/>
    <col min="5122" max="5124" width="17.625" style="38" customWidth="1"/>
    <col min="5125" max="5125" width="9.375" style="38" customWidth="1"/>
    <col min="5126" max="5126" width="24.125" style="38" customWidth="1"/>
    <col min="5127" max="5376" width="8.875" style="38"/>
    <col min="5377" max="5377" width="21.5" style="38" customWidth="1"/>
    <col min="5378" max="5380" width="17.625" style="38" customWidth="1"/>
    <col min="5381" max="5381" width="9.375" style="38" customWidth="1"/>
    <col min="5382" max="5382" width="24.125" style="38" customWidth="1"/>
    <col min="5383" max="5632" width="8.875" style="38"/>
    <col min="5633" max="5633" width="21.5" style="38" customWidth="1"/>
    <col min="5634" max="5636" width="17.625" style="38" customWidth="1"/>
    <col min="5637" max="5637" width="9.375" style="38" customWidth="1"/>
    <col min="5638" max="5638" width="24.125" style="38" customWidth="1"/>
    <col min="5639" max="5888" width="8.875" style="38"/>
    <col min="5889" max="5889" width="21.5" style="38" customWidth="1"/>
    <col min="5890" max="5892" width="17.625" style="38" customWidth="1"/>
    <col min="5893" max="5893" width="9.375" style="38" customWidth="1"/>
    <col min="5894" max="5894" width="24.125" style="38" customWidth="1"/>
    <col min="5895" max="6144" width="8.875" style="38"/>
    <col min="6145" max="6145" width="21.5" style="38" customWidth="1"/>
    <col min="6146" max="6148" width="17.625" style="38" customWidth="1"/>
    <col min="6149" max="6149" width="9.375" style="38" customWidth="1"/>
    <col min="6150" max="6150" width="24.125" style="38" customWidth="1"/>
    <col min="6151" max="6400" width="8.875" style="38"/>
    <col min="6401" max="6401" width="21.5" style="38" customWidth="1"/>
    <col min="6402" max="6404" width="17.625" style="38" customWidth="1"/>
    <col min="6405" max="6405" width="9.375" style="38" customWidth="1"/>
    <col min="6406" max="6406" width="24.125" style="38" customWidth="1"/>
    <col min="6407" max="6656" width="8.875" style="38"/>
    <col min="6657" max="6657" width="21.5" style="38" customWidth="1"/>
    <col min="6658" max="6660" width="17.625" style="38" customWidth="1"/>
    <col min="6661" max="6661" width="9.375" style="38" customWidth="1"/>
    <col min="6662" max="6662" width="24.125" style="38" customWidth="1"/>
    <col min="6663" max="6912" width="8.875" style="38"/>
    <col min="6913" max="6913" width="21.5" style="38" customWidth="1"/>
    <col min="6914" max="6916" width="17.625" style="38" customWidth="1"/>
    <col min="6917" max="6917" width="9.375" style="38" customWidth="1"/>
    <col min="6918" max="6918" width="24.125" style="38" customWidth="1"/>
    <col min="6919" max="7168" width="8.875" style="38"/>
    <col min="7169" max="7169" width="21.5" style="38" customWidth="1"/>
    <col min="7170" max="7172" width="17.625" style="38" customWidth="1"/>
    <col min="7173" max="7173" width="9.375" style="38" customWidth="1"/>
    <col min="7174" max="7174" width="24.125" style="38" customWidth="1"/>
    <col min="7175" max="7424" width="8.875" style="38"/>
    <col min="7425" max="7425" width="21.5" style="38" customWidth="1"/>
    <col min="7426" max="7428" width="17.625" style="38" customWidth="1"/>
    <col min="7429" max="7429" width="9.375" style="38" customWidth="1"/>
    <col min="7430" max="7430" width="24.125" style="38" customWidth="1"/>
    <col min="7431" max="7680" width="8.875" style="38"/>
    <col min="7681" max="7681" width="21.5" style="38" customWidth="1"/>
    <col min="7682" max="7684" width="17.625" style="38" customWidth="1"/>
    <col min="7685" max="7685" width="9.375" style="38" customWidth="1"/>
    <col min="7686" max="7686" width="24.125" style="38" customWidth="1"/>
    <col min="7687" max="7936" width="8.875" style="38"/>
    <col min="7937" max="7937" width="21.5" style="38" customWidth="1"/>
    <col min="7938" max="7940" width="17.625" style="38" customWidth="1"/>
    <col min="7941" max="7941" width="9.375" style="38" customWidth="1"/>
    <col min="7942" max="7942" width="24.125" style="38" customWidth="1"/>
    <col min="7943" max="8192" width="8.875" style="38"/>
    <col min="8193" max="8193" width="21.5" style="38" customWidth="1"/>
    <col min="8194" max="8196" width="17.625" style="38" customWidth="1"/>
    <col min="8197" max="8197" width="9.375" style="38" customWidth="1"/>
    <col min="8198" max="8198" width="24.125" style="38" customWidth="1"/>
    <col min="8199" max="8448" width="8.875" style="38"/>
    <col min="8449" max="8449" width="21.5" style="38" customWidth="1"/>
    <col min="8450" max="8452" width="17.625" style="38" customWidth="1"/>
    <col min="8453" max="8453" width="9.375" style="38" customWidth="1"/>
    <col min="8454" max="8454" width="24.125" style="38" customWidth="1"/>
    <col min="8455" max="8704" width="8.875" style="38"/>
    <col min="8705" max="8705" width="21.5" style="38" customWidth="1"/>
    <col min="8706" max="8708" width="17.625" style="38" customWidth="1"/>
    <col min="8709" max="8709" width="9.375" style="38" customWidth="1"/>
    <col min="8710" max="8710" width="24.125" style="38" customWidth="1"/>
    <col min="8711" max="8960" width="8.875" style="38"/>
    <col min="8961" max="8961" width="21.5" style="38" customWidth="1"/>
    <col min="8962" max="8964" width="17.625" style="38" customWidth="1"/>
    <col min="8965" max="8965" width="9.375" style="38" customWidth="1"/>
    <col min="8966" max="8966" width="24.125" style="38" customWidth="1"/>
    <col min="8967" max="9216" width="8.875" style="38"/>
    <col min="9217" max="9217" width="21.5" style="38" customWidth="1"/>
    <col min="9218" max="9220" width="17.625" style="38" customWidth="1"/>
    <col min="9221" max="9221" width="9.375" style="38" customWidth="1"/>
    <col min="9222" max="9222" width="24.125" style="38" customWidth="1"/>
    <col min="9223" max="9472" width="8.875" style="38"/>
    <col min="9473" max="9473" width="21.5" style="38" customWidth="1"/>
    <col min="9474" max="9476" width="17.625" style="38" customWidth="1"/>
    <col min="9477" max="9477" width="9.375" style="38" customWidth="1"/>
    <col min="9478" max="9478" width="24.125" style="38" customWidth="1"/>
    <col min="9479" max="9728" width="8.875" style="38"/>
    <col min="9729" max="9729" width="21.5" style="38" customWidth="1"/>
    <col min="9730" max="9732" width="17.625" style="38" customWidth="1"/>
    <col min="9733" max="9733" width="9.375" style="38" customWidth="1"/>
    <col min="9734" max="9734" width="24.125" style="38" customWidth="1"/>
    <col min="9735" max="9984" width="8.875" style="38"/>
    <col min="9985" max="9985" width="21.5" style="38" customWidth="1"/>
    <col min="9986" max="9988" width="17.625" style="38" customWidth="1"/>
    <col min="9989" max="9989" width="9.375" style="38" customWidth="1"/>
    <col min="9990" max="9990" width="24.125" style="38" customWidth="1"/>
    <col min="9991" max="10240" width="8.875" style="38"/>
    <col min="10241" max="10241" width="21.5" style="38" customWidth="1"/>
    <col min="10242" max="10244" width="17.625" style="38" customWidth="1"/>
    <col min="10245" max="10245" width="9.375" style="38" customWidth="1"/>
    <col min="10246" max="10246" width="24.125" style="38" customWidth="1"/>
    <col min="10247" max="10496" width="8.875" style="38"/>
    <col min="10497" max="10497" width="21.5" style="38" customWidth="1"/>
    <col min="10498" max="10500" width="17.625" style="38" customWidth="1"/>
    <col min="10501" max="10501" width="9.375" style="38" customWidth="1"/>
    <col min="10502" max="10502" width="24.125" style="38" customWidth="1"/>
    <col min="10503" max="10752" width="8.875" style="38"/>
    <col min="10753" max="10753" width="21.5" style="38" customWidth="1"/>
    <col min="10754" max="10756" width="17.625" style="38" customWidth="1"/>
    <col min="10757" max="10757" width="9.375" style="38" customWidth="1"/>
    <col min="10758" max="10758" width="24.125" style="38" customWidth="1"/>
    <col min="10759" max="11008" width="8.875" style="38"/>
    <col min="11009" max="11009" width="21.5" style="38" customWidth="1"/>
    <col min="11010" max="11012" width="17.625" style="38" customWidth="1"/>
    <col min="11013" max="11013" width="9.375" style="38" customWidth="1"/>
    <col min="11014" max="11014" width="24.125" style="38" customWidth="1"/>
    <col min="11015" max="11264" width="8.875" style="38"/>
    <col min="11265" max="11265" width="21.5" style="38" customWidth="1"/>
    <col min="11266" max="11268" width="17.625" style="38" customWidth="1"/>
    <col min="11269" max="11269" width="9.375" style="38" customWidth="1"/>
    <col min="11270" max="11270" width="24.125" style="38" customWidth="1"/>
    <col min="11271" max="11520" width="8.875" style="38"/>
    <col min="11521" max="11521" width="21.5" style="38" customWidth="1"/>
    <col min="11522" max="11524" width="17.625" style="38" customWidth="1"/>
    <col min="11525" max="11525" width="9.375" style="38" customWidth="1"/>
    <col min="11526" max="11526" width="24.125" style="38" customWidth="1"/>
    <col min="11527" max="11776" width="8.875" style="38"/>
    <col min="11777" max="11777" width="21.5" style="38" customWidth="1"/>
    <col min="11778" max="11780" width="17.625" style="38" customWidth="1"/>
    <col min="11781" max="11781" width="9.375" style="38" customWidth="1"/>
    <col min="11782" max="11782" width="24.125" style="38" customWidth="1"/>
    <col min="11783" max="12032" width="8.875" style="38"/>
    <col min="12033" max="12033" width="21.5" style="38" customWidth="1"/>
    <col min="12034" max="12036" width="17.625" style="38" customWidth="1"/>
    <col min="12037" max="12037" width="9.375" style="38" customWidth="1"/>
    <col min="12038" max="12038" width="24.125" style="38" customWidth="1"/>
    <col min="12039" max="12288" width="8.875" style="38"/>
    <col min="12289" max="12289" width="21.5" style="38" customWidth="1"/>
    <col min="12290" max="12292" width="17.625" style="38" customWidth="1"/>
    <col min="12293" max="12293" width="9.375" style="38" customWidth="1"/>
    <col min="12294" max="12294" width="24.125" style="38" customWidth="1"/>
    <col min="12295" max="12544" width="8.875" style="38"/>
    <col min="12545" max="12545" width="21.5" style="38" customWidth="1"/>
    <col min="12546" max="12548" width="17.625" style="38" customWidth="1"/>
    <col min="12549" max="12549" width="9.375" style="38" customWidth="1"/>
    <col min="12550" max="12550" width="24.125" style="38" customWidth="1"/>
    <col min="12551" max="12800" width="8.875" style="38"/>
    <col min="12801" max="12801" width="21.5" style="38" customWidth="1"/>
    <col min="12802" max="12804" width="17.625" style="38" customWidth="1"/>
    <col min="12805" max="12805" width="9.375" style="38" customWidth="1"/>
    <col min="12806" max="12806" width="24.125" style="38" customWidth="1"/>
    <col min="12807" max="13056" width="8.875" style="38"/>
    <col min="13057" max="13057" width="21.5" style="38" customWidth="1"/>
    <col min="13058" max="13060" width="17.625" style="38" customWidth="1"/>
    <col min="13061" max="13061" width="9.375" style="38" customWidth="1"/>
    <col min="13062" max="13062" width="24.125" style="38" customWidth="1"/>
    <col min="13063" max="13312" width="8.875" style="38"/>
    <col min="13313" max="13313" width="21.5" style="38" customWidth="1"/>
    <col min="13314" max="13316" width="17.625" style="38" customWidth="1"/>
    <col min="13317" max="13317" width="9.375" style="38" customWidth="1"/>
    <col min="13318" max="13318" width="24.125" style="38" customWidth="1"/>
    <col min="13319" max="13568" width="8.875" style="38"/>
    <col min="13569" max="13569" width="21.5" style="38" customWidth="1"/>
    <col min="13570" max="13572" width="17.625" style="38" customWidth="1"/>
    <col min="13573" max="13573" width="9.375" style="38" customWidth="1"/>
    <col min="13574" max="13574" width="24.125" style="38" customWidth="1"/>
    <col min="13575" max="13824" width="8.875" style="38"/>
    <col min="13825" max="13825" width="21.5" style="38" customWidth="1"/>
    <col min="13826" max="13828" width="17.625" style="38" customWidth="1"/>
    <col min="13829" max="13829" width="9.375" style="38" customWidth="1"/>
    <col min="13830" max="13830" width="24.125" style="38" customWidth="1"/>
    <col min="13831" max="14080" width="8.875" style="38"/>
    <col min="14081" max="14081" width="21.5" style="38" customWidth="1"/>
    <col min="14082" max="14084" width="17.625" style="38" customWidth="1"/>
    <col min="14085" max="14085" width="9.375" style="38" customWidth="1"/>
    <col min="14086" max="14086" width="24.125" style="38" customWidth="1"/>
    <col min="14087" max="14336" width="8.875" style="38"/>
    <col min="14337" max="14337" width="21.5" style="38" customWidth="1"/>
    <col min="14338" max="14340" width="17.625" style="38" customWidth="1"/>
    <col min="14341" max="14341" width="9.375" style="38" customWidth="1"/>
    <col min="14342" max="14342" width="24.125" style="38" customWidth="1"/>
    <col min="14343" max="14592" width="8.875" style="38"/>
    <col min="14593" max="14593" width="21.5" style="38" customWidth="1"/>
    <col min="14594" max="14596" width="17.625" style="38" customWidth="1"/>
    <col min="14597" max="14597" width="9.375" style="38" customWidth="1"/>
    <col min="14598" max="14598" width="24.125" style="38" customWidth="1"/>
    <col min="14599" max="14848" width="8.875" style="38"/>
    <col min="14849" max="14849" width="21.5" style="38" customWidth="1"/>
    <col min="14850" max="14852" width="17.625" style="38" customWidth="1"/>
    <col min="14853" max="14853" width="9.375" style="38" customWidth="1"/>
    <col min="14854" max="14854" width="24.125" style="38" customWidth="1"/>
    <col min="14855" max="15104" width="8.875" style="38"/>
    <col min="15105" max="15105" width="21.5" style="38" customWidth="1"/>
    <col min="15106" max="15108" width="17.625" style="38" customWidth="1"/>
    <col min="15109" max="15109" width="9.375" style="38" customWidth="1"/>
    <col min="15110" max="15110" width="24.125" style="38" customWidth="1"/>
    <col min="15111" max="15360" width="8.875" style="38"/>
    <col min="15361" max="15361" width="21.5" style="38" customWidth="1"/>
    <col min="15362" max="15364" width="17.625" style="38" customWidth="1"/>
    <col min="15365" max="15365" width="9.375" style="38" customWidth="1"/>
    <col min="15366" max="15366" width="24.125" style="38" customWidth="1"/>
    <col min="15367" max="15616" width="8.875" style="38"/>
    <col min="15617" max="15617" width="21.5" style="38" customWidth="1"/>
    <col min="15618" max="15620" width="17.625" style="38" customWidth="1"/>
    <col min="15621" max="15621" width="9.375" style="38" customWidth="1"/>
    <col min="15622" max="15622" width="24.125" style="38" customWidth="1"/>
    <col min="15623" max="15872" width="8.875" style="38"/>
    <col min="15873" max="15873" width="21.5" style="38" customWidth="1"/>
    <col min="15874" max="15876" width="17.625" style="38" customWidth="1"/>
    <col min="15877" max="15877" width="9.375" style="38" customWidth="1"/>
    <col min="15878" max="15878" width="24.125" style="38" customWidth="1"/>
    <col min="15879" max="16128" width="8.875" style="38"/>
    <col min="16129" max="16129" width="21.5" style="38" customWidth="1"/>
    <col min="16130" max="16132" width="17.625" style="38" customWidth="1"/>
    <col min="16133" max="16133" width="9.375" style="38" customWidth="1"/>
    <col min="16134" max="16134" width="24.125" style="38" customWidth="1"/>
    <col min="16135" max="16384" width="8.875" style="38"/>
  </cols>
  <sheetData>
    <row r="1" spans="1:6" s="52" customFormat="1" ht="21">
      <c r="A1" s="7"/>
      <c r="B1" s="7"/>
      <c r="C1" s="7" t="s">
        <v>427</v>
      </c>
      <c r="D1" s="7"/>
      <c r="E1" s="7"/>
      <c r="F1" s="7"/>
    </row>
    <row r="2" spans="1:6" s="52" customFormat="1" ht="21">
      <c r="A2" s="7"/>
      <c r="B2" s="7"/>
      <c r="C2" s="7" t="s">
        <v>458</v>
      </c>
      <c r="D2" s="7"/>
      <c r="E2" s="7"/>
      <c r="F2" s="7"/>
    </row>
    <row r="3" spans="1:6" s="52" customFormat="1" ht="21.75" thickBot="1">
      <c r="A3" s="6"/>
      <c r="B3" s="7"/>
      <c r="C3" s="9" t="s">
        <v>584</v>
      </c>
      <c r="D3" s="7"/>
      <c r="E3" s="7"/>
      <c r="F3" s="2" t="s">
        <v>459</v>
      </c>
    </row>
    <row r="4" spans="1:6">
      <c r="A4" s="143" t="s">
        <v>460</v>
      </c>
      <c r="B4" s="165" t="s">
        <v>461</v>
      </c>
      <c r="C4" s="159" t="s">
        <v>462</v>
      </c>
      <c r="D4" s="165" t="s">
        <v>463</v>
      </c>
      <c r="E4" s="165"/>
      <c r="F4" s="160" t="s">
        <v>464</v>
      </c>
    </row>
    <row r="5" spans="1:6" ht="17.25" thickBot="1">
      <c r="A5" s="145"/>
      <c r="B5" s="166"/>
      <c r="C5" s="161"/>
      <c r="D5" s="135" t="s">
        <v>465</v>
      </c>
      <c r="E5" s="135" t="s">
        <v>466</v>
      </c>
      <c r="F5" s="164"/>
    </row>
    <row r="6" spans="1:6">
      <c r="A6" s="51" t="s">
        <v>1</v>
      </c>
      <c r="B6" s="50">
        <v>2540037000</v>
      </c>
      <c r="C6" s="50">
        <v>2594929812</v>
      </c>
      <c r="D6" s="50">
        <v>54892812</v>
      </c>
      <c r="E6" s="50">
        <v>2.16</v>
      </c>
      <c r="F6" s="49" t="s">
        <v>229</v>
      </c>
    </row>
    <row r="7" spans="1:6">
      <c r="A7" s="45" t="s">
        <v>2</v>
      </c>
      <c r="B7" s="44">
        <v>1288550000</v>
      </c>
      <c r="C7" s="44">
        <v>1249951530</v>
      </c>
      <c r="D7" s="44">
        <v>-38598470</v>
      </c>
      <c r="E7" s="44">
        <v>-3</v>
      </c>
      <c r="F7" s="43" t="s">
        <v>229</v>
      </c>
    </row>
    <row r="8" spans="1:6">
      <c r="A8" s="45" t="s">
        <v>3</v>
      </c>
      <c r="B8" s="44">
        <v>563646000</v>
      </c>
      <c r="C8" s="44">
        <v>574061585</v>
      </c>
      <c r="D8" s="44">
        <v>10415585</v>
      </c>
      <c r="E8" s="44">
        <v>1.85</v>
      </c>
      <c r="F8" s="43" t="s">
        <v>229</v>
      </c>
    </row>
    <row r="9" spans="1:6">
      <c r="A9" s="45" t="s">
        <v>4</v>
      </c>
      <c r="B9" s="44">
        <v>-24296000</v>
      </c>
      <c r="C9" s="44">
        <v>-23705413</v>
      </c>
      <c r="D9" s="44">
        <v>590587</v>
      </c>
      <c r="E9" s="44">
        <v>-2.4300000000000002</v>
      </c>
      <c r="F9" s="43" t="s">
        <v>229</v>
      </c>
    </row>
    <row r="10" spans="1:6">
      <c r="A10" s="45" t="s">
        <v>5</v>
      </c>
      <c r="B10" s="44">
        <v>733000000</v>
      </c>
      <c r="C10" s="44">
        <v>685458937</v>
      </c>
      <c r="D10" s="44">
        <v>-47541063</v>
      </c>
      <c r="E10" s="44">
        <v>-6.49</v>
      </c>
      <c r="F10" s="43" t="s">
        <v>229</v>
      </c>
    </row>
    <row r="11" spans="1:6">
      <c r="A11" s="45" t="s">
        <v>603</v>
      </c>
      <c r="B11" s="44">
        <v>125000000</v>
      </c>
      <c r="C11" s="44">
        <v>116726665</v>
      </c>
      <c r="D11" s="44">
        <v>-8273335</v>
      </c>
      <c r="E11" s="44">
        <v>-6.62</v>
      </c>
      <c r="F11" s="43" t="s">
        <v>229</v>
      </c>
    </row>
    <row r="12" spans="1:6" ht="33">
      <c r="A12" s="45" t="s">
        <v>604</v>
      </c>
      <c r="B12" s="44">
        <v>540000000</v>
      </c>
      <c r="C12" s="44">
        <v>505672200</v>
      </c>
      <c r="D12" s="44">
        <v>-34327800</v>
      </c>
      <c r="E12" s="44">
        <v>-6.36</v>
      </c>
      <c r="F12" s="43" t="s">
        <v>229</v>
      </c>
    </row>
    <row r="13" spans="1:6" ht="33">
      <c r="A13" s="45" t="s">
        <v>605</v>
      </c>
      <c r="B13" s="44">
        <v>68000000</v>
      </c>
      <c r="C13" s="44">
        <v>63060072</v>
      </c>
      <c r="D13" s="44">
        <v>-4939928</v>
      </c>
      <c r="E13" s="44">
        <v>-7.26</v>
      </c>
      <c r="F13" s="43" t="s">
        <v>229</v>
      </c>
    </row>
    <row r="14" spans="1:6" ht="49.5">
      <c r="A14" s="45" t="s">
        <v>6</v>
      </c>
      <c r="B14" s="44">
        <v>16200000</v>
      </c>
      <c r="C14" s="44">
        <v>14136421</v>
      </c>
      <c r="D14" s="44">
        <v>-2063579</v>
      </c>
      <c r="E14" s="44">
        <v>-12.74</v>
      </c>
      <c r="F14" s="43" t="s">
        <v>606</v>
      </c>
    </row>
    <row r="15" spans="1:6">
      <c r="A15" s="45" t="s">
        <v>7</v>
      </c>
      <c r="B15" s="44">
        <v>8500000</v>
      </c>
      <c r="C15" s="44">
        <v>20123568</v>
      </c>
      <c r="D15" s="44">
        <v>11623568</v>
      </c>
      <c r="E15" s="44">
        <v>136.75</v>
      </c>
      <c r="F15" s="43" t="s">
        <v>229</v>
      </c>
    </row>
    <row r="16" spans="1:6" ht="33">
      <c r="A16" s="45" t="s">
        <v>8</v>
      </c>
      <c r="B16" s="44">
        <v>8500000</v>
      </c>
      <c r="C16" s="44">
        <v>20123568</v>
      </c>
      <c r="D16" s="44">
        <v>11623568</v>
      </c>
      <c r="E16" s="44">
        <v>136.75</v>
      </c>
      <c r="F16" s="43" t="s">
        <v>607</v>
      </c>
    </row>
    <row r="17" spans="1:6">
      <c r="A17" s="45" t="s">
        <v>9</v>
      </c>
      <c r="B17" s="44">
        <v>1242987000</v>
      </c>
      <c r="C17" s="44">
        <v>1324854714</v>
      </c>
      <c r="D17" s="44">
        <v>81867714</v>
      </c>
      <c r="E17" s="44">
        <v>6.59</v>
      </c>
      <c r="F17" s="43" t="s">
        <v>229</v>
      </c>
    </row>
    <row r="18" spans="1:6" ht="33">
      <c r="A18" s="45" t="s">
        <v>10</v>
      </c>
      <c r="B18" s="44">
        <v>1065374000</v>
      </c>
      <c r="C18" s="44">
        <v>1065374000</v>
      </c>
      <c r="D18" s="44">
        <v>0</v>
      </c>
      <c r="E18" s="44">
        <v>0</v>
      </c>
      <c r="F18" s="43" t="s">
        <v>229</v>
      </c>
    </row>
    <row r="19" spans="1:6" ht="49.5">
      <c r="A19" s="45" t="s">
        <v>11</v>
      </c>
      <c r="B19" s="44">
        <v>164213000</v>
      </c>
      <c r="C19" s="44">
        <v>244219527</v>
      </c>
      <c r="D19" s="44">
        <v>80006527</v>
      </c>
      <c r="E19" s="44">
        <v>48.72</v>
      </c>
      <c r="F19" s="43" t="s">
        <v>232</v>
      </c>
    </row>
    <row r="20" spans="1:6" ht="33">
      <c r="A20" s="45" t="s">
        <v>12</v>
      </c>
      <c r="B20" s="44">
        <v>13400000</v>
      </c>
      <c r="C20" s="44">
        <v>15261187</v>
      </c>
      <c r="D20" s="44">
        <v>1861187</v>
      </c>
      <c r="E20" s="44">
        <v>13.89</v>
      </c>
      <c r="F20" s="43" t="s">
        <v>608</v>
      </c>
    </row>
    <row r="21" spans="1:6">
      <c r="A21" s="48" t="s">
        <v>25</v>
      </c>
      <c r="B21" s="47">
        <v>168124000</v>
      </c>
      <c r="C21" s="47">
        <v>166798995</v>
      </c>
      <c r="D21" s="47">
        <v>-1325005</v>
      </c>
      <c r="E21" s="47">
        <v>-0.79</v>
      </c>
      <c r="F21" s="46" t="s">
        <v>229</v>
      </c>
    </row>
    <row r="22" spans="1:6">
      <c r="A22" s="45" t="s">
        <v>26</v>
      </c>
      <c r="B22" s="44">
        <v>30624000</v>
      </c>
      <c r="C22" s="44">
        <v>29486197</v>
      </c>
      <c r="D22" s="44">
        <v>-1137803</v>
      </c>
      <c r="E22" s="44">
        <v>-3.72</v>
      </c>
      <c r="F22" s="43" t="s">
        <v>229</v>
      </c>
    </row>
    <row r="23" spans="1:6">
      <c r="A23" s="45" t="s">
        <v>27</v>
      </c>
      <c r="B23" s="44">
        <v>30624000</v>
      </c>
      <c r="C23" s="44">
        <v>29022595</v>
      </c>
      <c r="D23" s="44">
        <v>-1601405</v>
      </c>
      <c r="E23" s="44">
        <v>-5.23</v>
      </c>
      <c r="F23" s="43" t="s">
        <v>229</v>
      </c>
    </row>
    <row r="24" spans="1:6">
      <c r="A24" s="45" t="s">
        <v>585</v>
      </c>
      <c r="B24" s="44">
        <v>0</v>
      </c>
      <c r="C24" s="44">
        <v>463602</v>
      </c>
      <c r="D24" s="44">
        <v>463602</v>
      </c>
      <c r="E24" s="44"/>
      <c r="F24" s="43" t="s">
        <v>609</v>
      </c>
    </row>
    <row r="25" spans="1:6">
      <c r="A25" s="45" t="s">
        <v>29</v>
      </c>
      <c r="B25" s="44">
        <v>137500000</v>
      </c>
      <c r="C25" s="44">
        <v>137312798</v>
      </c>
      <c r="D25" s="44">
        <v>-187202</v>
      </c>
      <c r="E25" s="44">
        <v>-0.14000000000000001</v>
      </c>
      <c r="F25" s="43" t="s">
        <v>229</v>
      </c>
    </row>
    <row r="26" spans="1:6" ht="33">
      <c r="A26" s="45" t="s">
        <v>30</v>
      </c>
      <c r="B26" s="44">
        <v>110000000</v>
      </c>
      <c r="C26" s="44">
        <v>103559065</v>
      </c>
      <c r="D26" s="44">
        <v>-6440935</v>
      </c>
      <c r="E26" s="44">
        <v>-5.86</v>
      </c>
      <c r="F26" s="43" t="s">
        <v>467</v>
      </c>
    </row>
    <row r="27" spans="1:6" ht="49.5">
      <c r="A27" s="45" t="s">
        <v>31</v>
      </c>
      <c r="B27" s="44">
        <v>1000000</v>
      </c>
      <c r="C27" s="44">
        <v>3468331</v>
      </c>
      <c r="D27" s="44">
        <v>2468331</v>
      </c>
      <c r="E27" s="44">
        <v>246.83</v>
      </c>
      <c r="F27" s="43" t="s">
        <v>610</v>
      </c>
    </row>
    <row r="28" spans="1:6">
      <c r="A28" s="45" t="s">
        <v>32</v>
      </c>
      <c r="B28" s="44">
        <v>14500000</v>
      </c>
      <c r="C28" s="44">
        <v>15223987</v>
      </c>
      <c r="D28" s="44">
        <v>723987</v>
      </c>
      <c r="E28" s="44">
        <v>4.99</v>
      </c>
      <c r="F28" s="43" t="s">
        <v>229</v>
      </c>
    </row>
    <row r="29" spans="1:6" ht="49.5">
      <c r="A29" s="45" t="s">
        <v>33</v>
      </c>
      <c r="B29" s="44">
        <v>12000000</v>
      </c>
      <c r="C29" s="44">
        <v>15061415</v>
      </c>
      <c r="D29" s="44">
        <v>3061415</v>
      </c>
      <c r="E29" s="44">
        <v>25.51</v>
      </c>
      <c r="F29" s="43" t="s">
        <v>231</v>
      </c>
    </row>
    <row r="30" spans="1:6" ht="17.25" thickBot="1">
      <c r="A30" s="42" t="s">
        <v>230</v>
      </c>
      <c r="B30" s="41">
        <v>2708161000</v>
      </c>
      <c r="C30" s="41">
        <v>2761728807</v>
      </c>
      <c r="D30" s="41">
        <v>53567807</v>
      </c>
      <c r="E30" s="41">
        <v>1.98</v>
      </c>
      <c r="F30" s="40" t="s">
        <v>229</v>
      </c>
    </row>
  </sheetData>
  <mergeCells count="5">
    <mergeCell ref="F4:F5"/>
    <mergeCell ref="A4:A5"/>
    <mergeCell ref="B4:B5"/>
    <mergeCell ref="C4:C5"/>
    <mergeCell ref="D4:E4"/>
  </mergeCells>
  <phoneticPr fontId="2" type="noConversion"/>
  <pageMargins left="0.75" right="0.75" top="1" bottom="1" header="0.5" footer="0.5"/>
  <pageSetup paperSize="9" scale="80"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49"/>
  <sheetViews>
    <sheetView zoomScale="75" workbookViewId="0">
      <selection activeCell="C18" sqref="C18"/>
    </sheetView>
  </sheetViews>
  <sheetFormatPr defaultColWidth="8.875" defaultRowHeight="16.5"/>
  <cols>
    <col min="1" max="1" width="31.625" style="39" customWidth="1"/>
    <col min="2" max="6" width="17.625" style="39" customWidth="1"/>
    <col min="7" max="8" width="17.625" style="38" customWidth="1"/>
    <col min="9" max="9" width="9.875" style="38" customWidth="1"/>
    <col min="10" max="10" width="39.375" style="38" customWidth="1"/>
    <col min="11" max="256" width="8.875" style="38"/>
    <col min="257" max="257" width="31.625" style="38" customWidth="1"/>
    <col min="258" max="264" width="17.625" style="38" customWidth="1"/>
    <col min="265" max="265" width="9.875" style="38" customWidth="1"/>
    <col min="266" max="266" width="39.375" style="38" customWidth="1"/>
    <col min="267" max="512" width="8.875" style="38"/>
    <col min="513" max="513" width="31.625" style="38" customWidth="1"/>
    <col min="514" max="520" width="17.625" style="38" customWidth="1"/>
    <col min="521" max="521" width="9.875" style="38" customWidth="1"/>
    <col min="522" max="522" width="39.375" style="38" customWidth="1"/>
    <col min="523" max="768" width="8.875" style="38"/>
    <col min="769" max="769" width="31.625" style="38" customWidth="1"/>
    <col min="770" max="776" width="17.625" style="38" customWidth="1"/>
    <col min="777" max="777" width="9.875" style="38" customWidth="1"/>
    <col min="778" max="778" width="39.375" style="38" customWidth="1"/>
    <col min="779" max="1024" width="8.875" style="38"/>
    <col min="1025" max="1025" width="31.625" style="38" customWidth="1"/>
    <col min="1026" max="1032" width="17.625" style="38" customWidth="1"/>
    <col min="1033" max="1033" width="9.875" style="38" customWidth="1"/>
    <col min="1034" max="1034" width="39.375" style="38" customWidth="1"/>
    <col min="1035" max="1280" width="8.875" style="38"/>
    <col min="1281" max="1281" width="31.625" style="38" customWidth="1"/>
    <col min="1282" max="1288" width="17.625" style="38" customWidth="1"/>
    <col min="1289" max="1289" width="9.875" style="38" customWidth="1"/>
    <col min="1290" max="1290" width="39.375" style="38" customWidth="1"/>
    <col min="1291" max="1536" width="8.875" style="38"/>
    <col min="1537" max="1537" width="31.625" style="38" customWidth="1"/>
    <col min="1538" max="1544" width="17.625" style="38" customWidth="1"/>
    <col min="1545" max="1545" width="9.875" style="38" customWidth="1"/>
    <col min="1546" max="1546" width="39.375" style="38" customWidth="1"/>
    <col min="1547" max="1792" width="8.875" style="38"/>
    <col min="1793" max="1793" width="31.625" style="38" customWidth="1"/>
    <col min="1794" max="1800" width="17.625" style="38" customWidth="1"/>
    <col min="1801" max="1801" width="9.875" style="38" customWidth="1"/>
    <col min="1802" max="1802" width="39.375" style="38" customWidth="1"/>
    <col min="1803" max="2048" width="8.875" style="38"/>
    <col min="2049" max="2049" width="31.625" style="38" customWidth="1"/>
    <col min="2050" max="2056" width="17.625" style="38" customWidth="1"/>
    <col min="2057" max="2057" width="9.875" style="38" customWidth="1"/>
    <col min="2058" max="2058" width="39.375" style="38" customWidth="1"/>
    <col min="2059" max="2304" width="8.875" style="38"/>
    <col min="2305" max="2305" width="31.625" style="38" customWidth="1"/>
    <col min="2306" max="2312" width="17.625" style="38" customWidth="1"/>
    <col min="2313" max="2313" width="9.875" style="38" customWidth="1"/>
    <col min="2314" max="2314" width="39.375" style="38" customWidth="1"/>
    <col min="2315" max="2560" width="8.875" style="38"/>
    <col min="2561" max="2561" width="31.625" style="38" customWidth="1"/>
    <col min="2562" max="2568" width="17.625" style="38" customWidth="1"/>
    <col min="2569" max="2569" width="9.875" style="38" customWidth="1"/>
    <col min="2570" max="2570" width="39.375" style="38" customWidth="1"/>
    <col min="2571" max="2816" width="8.875" style="38"/>
    <col min="2817" max="2817" width="31.625" style="38" customWidth="1"/>
    <col min="2818" max="2824" width="17.625" style="38" customWidth="1"/>
    <col min="2825" max="2825" width="9.875" style="38" customWidth="1"/>
    <col min="2826" max="2826" width="39.375" style="38" customWidth="1"/>
    <col min="2827" max="3072" width="8.875" style="38"/>
    <col min="3073" max="3073" width="31.625" style="38" customWidth="1"/>
    <col min="3074" max="3080" width="17.625" style="38" customWidth="1"/>
    <col min="3081" max="3081" width="9.875" style="38" customWidth="1"/>
    <col min="3082" max="3082" width="39.375" style="38" customWidth="1"/>
    <col min="3083" max="3328" width="8.875" style="38"/>
    <col min="3329" max="3329" width="31.625" style="38" customWidth="1"/>
    <col min="3330" max="3336" width="17.625" style="38" customWidth="1"/>
    <col min="3337" max="3337" width="9.875" style="38" customWidth="1"/>
    <col min="3338" max="3338" width="39.375" style="38" customWidth="1"/>
    <col min="3339" max="3584" width="8.875" style="38"/>
    <col min="3585" max="3585" width="31.625" style="38" customWidth="1"/>
    <col min="3586" max="3592" width="17.625" style="38" customWidth="1"/>
    <col min="3593" max="3593" width="9.875" style="38" customWidth="1"/>
    <col min="3594" max="3594" width="39.375" style="38" customWidth="1"/>
    <col min="3595" max="3840" width="8.875" style="38"/>
    <col min="3841" max="3841" width="31.625" style="38" customWidth="1"/>
    <col min="3842" max="3848" width="17.625" style="38" customWidth="1"/>
    <col min="3849" max="3849" width="9.875" style="38" customWidth="1"/>
    <col min="3850" max="3850" width="39.375" style="38" customWidth="1"/>
    <col min="3851" max="4096" width="8.875" style="38"/>
    <col min="4097" max="4097" width="31.625" style="38" customWidth="1"/>
    <col min="4098" max="4104" width="17.625" style="38" customWidth="1"/>
    <col min="4105" max="4105" width="9.875" style="38" customWidth="1"/>
    <col min="4106" max="4106" width="39.375" style="38" customWidth="1"/>
    <col min="4107" max="4352" width="8.875" style="38"/>
    <col min="4353" max="4353" width="31.625" style="38" customWidth="1"/>
    <col min="4354" max="4360" width="17.625" style="38" customWidth="1"/>
    <col min="4361" max="4361" width="9.875" style="38" customWidth="1"/>
    <col min="4362" max="4362" width="39.375" style="38" customWidth="1"/>
    <col min="4363" max="4608" width="8.875" style="38"/>
    <col min="4609" max="4609" width="31.625" style="38" customWidth="1"/>
    <col min="4610" max="4616" width="17.625" style="38" customWidth="1"/>
    <col min="4617" max="4617" width="9.875" style="38" customWidth="1"/>
    <col min="4618" max="4618" width="39.375" style="38" customWidth="1"/>
    <col min="4619" max="4864" width="8.875" style="38"/>
    <col min="4865" max="4865" width="31.625" style="38" customWidth="1"/>
    <col min="4866" max="4872" width="17.625" style="38" customWidth="1"/>
    <col min="4873" max="4873" width="9.875" style="38" customWidth="1"/>
    <col min="4874" max="4874" width="39.375" style="38" customWidth="1"/>
    <col min="4875" max="5120" width="8.875" style="38"/>
    <col min="5121" max="5121" width="31.625" style="38" customWidth="1"/>
    <col min="5122" max="5128" width="17.625" style="38" customWidth="1"/>
    <col min="5129" max="5129" width="9.875" style="38" customWidth="1"/>
    <col min="5130" max="5130" width="39.375" style="38" customWidth="1"/>
    <col min="5131" max="5376" width="8.875" style="38"/>
    <col min="5377" max="5377" width="31.625" style="38" customWidth="1"/>
    <col min="5378" max="5384" width="17.625" style="38" customWidth="1"/>
    <col min="5385" max="5385" width="9.875" style="38" customWidth="1"/>
    <col min="5386" max="5386" width="39.375" style="38" customWidth="1"/>
    <col min="5387" max="5632" width="8.875" style="38"/>
    <col min="5633" max="5633" width="31.625" style="38" customWidth="1"/>
    <col min="5634" max="5640" width="17.625" style="38" customWidth="1"/>
    <col min="5641" max="5641" width="9.875" style="38" customWidth="1"/>
    <col min="5642" max="5642" width="39.375" style="38" customWidth="1"/>
    <col min="5643" max="5888" width="8.875" style="38"/>
    <col min="5889" max="5889" width="31.625" style="38" customWidth="1"/>
    <col min="5890" max="5896" width="17.625" style="38" customWidth="1"/>
    <col min="5897" max="5897" width="9.875" style="38" customWidth="1"/>
    <col min="5898" max="5898" width="39.375" style="38" customWidth="1"/>
    <col min="5899" max="6144" width="8.875" style="38"/>
    <col min="6145" max="6145" width="31.625" style="38" customWidth="1"/>
    <col min="6146" max="6152" width="17.625" style="38" customWidth="1"/>
    <col min="6153" max="6153" width="9.875" style="38" customWidth="1"/>
    <col min="6154" max="6154" width="39.375" style="38" customWidth="1"/>
    <col min="6155" max="6400" width="8.875" style="38"/>
    <col min="6401" max="6401" width="31.625" style="38" customWidth="1"/>
    <col min="6402" max="6408" width="17.625" style="38" customWidth="1"/>
    <col min="6409" max="6409" width="9.875" style="38" customWidth="1"/>
    <col min="6410" max="6410" width="39.375" style="38" customWidth="1"/>
    <col min="6411" max="6656" width="8.875" style="38"/>
    <col min="6657" max="6657" width="31.625" style="38" customWidth="1"/>
    <col min="6658" max="6664" width="17.625" style="38" customWidth="1"/>
    <col min="6665" max="6665" width="9.875" style="38" customWidth="1"/>
    <col min="6666" max="6666" width="39.375" style="38" customWidth="1"/>
    <col min="6667" max="6912" width="8.875" style="38"/>
    <col min="6913" max="6913" width="31.625" style="38" customWidth="1"/>
    <col min="6914" max="6920" width="17.625" style="38" customWidth="1"/>
    <col min="6921" max="6921" width="9.875" style="38" customWidth="1"/>
    <col min="6922" max="6922" width="39.375" style="38" customWidth="1"/>
    <col min="6923" max="7168" width="8.875" style="38"/>
    <col min="7169" max="7169" width="31.625" style="38" customWidth="1"/>
    <col min="7170" max="7176" width="17.625" style="38" customWidth="1"/>
    <col min="7177" max="7177" width="9.875" style="38" customWidth="1"/>
    <col min="7178" max="7178" width="39.375" style="38" customWidth="1"/>
    <col min="7179" max="7424" width="8.875" style="38"/>
    <col min="7425" max="7425" width="31.625" style="38" customWidth="1"/>
    <col min="7426" max="7432" width="17.625" style="38" customWidth="1"/>
    <col min="7433" max="7433" width="9.875" style="38" customWidth="1"/>
    <col min="7434" max="7434" width="39.375" style="38" customWidth="1"/>
    <col min="7435" max="7680" width="8.875" style="38"/>
    <col min="7681" max="7681" width="31.625" style="38" customWidth="1"/>
    <col min="7682" max="7688" width="17.625" style="38" customWidth="1"/>
    <col min="7689" max="7689" width="9.875" style="38" customWidth="1"/>
    <col min="7690" max="7690" width="39.375" style="38" customWidth="1"/>
    <col min="7691" max="7936" width="8.875" style="38"/>
    <col min="7937" max="7937" width="31.625" style="38" customWidth="1"/>
    <col min="7938" max="7944" width="17.625" style="38" customWidth="1"/>
    <col min="7945" max="7945" width="9.875" style="38" customWidth="1"/>
    <col min="7946" max="7946" width="39.375" style="38" customWidth="1"/>
    <col min="7947" max="8192" width="8.875" style="38"/>
    <col min="8193" max="8193" width="31.625" style="38" customWidth="1"/>
    <col min="8194" max="8200" width="17.625" style="38" customWidth="1"/>
    <col min="8201" max="8201" width="9.875" style="38" customWidth="1"/>
    <col min="8202" max="8202" width="39.375" style="38" customWidth="1"/>
    <col min="8203" max="8448" width="8.875" style="38"/>
    <col min="8449" max="8449" width="31.625" style="38" customWidth="1"/>
    <col min="8450" max="8456" width="17.625" style="38" customWidth="1"/>
    <col min="8457" max="8457" width="9.875" style="38" customWidth="1"/>
    <col min="8458" max="8458" width="39.375" style="38" customWidth="1"/>
    <col min="8459" max="8704" width="8.875" style="38"/>
    <col min="8705" max="8705" width="31.625" style="38" customWidth="1"/>
    <col min="8706" max="8712" width="17.625" style="38" customWidth="1"/>
    <col min="8713" max="8713" width="9.875" style="38" customWidth="1"/>
    <col min="8714" max="8714" width="39.375" style="38" customWidth="1"/>
    <col min="8715" max="8960" width="8.875" style="38"/>
    <col min="8961" max="8961" width="31.625" style="38" customWidth="1"/>
    <col min="8962" max="8968" width="17.625" style="38" customWidth="1"/>
    <col min="8969" max="8969" width="9.875" style="38" customWidth="1"/>
    <col min="8970" max="8970" width="39.375" style="38" customWidth="1"/>
    <col min="8971" max="9216" width="8.875" style="38"/>
    <col min="9217" max="9217" width="31.625" style="38" customWidth="1"/>
    <col min="9218" max="9224" width="17.625" style="38" customWidth="1"/>
    <col min="9225" max="9225" width="9.875" style="38" customWidth="1"/>
    <col min="9226" max="9226" width="39.375" style="38" customWidth="1"/>
    <col min="9227" max="9472" width="8.875" style="38"/>
    <col min="9473" max="9473" width="31.625" style="38" customWidth="1"/>
    <col min="9474" max="9480" width="17.625" style="38" customWidth="1"/>
    <col min="9481" max="9481" width="9.875" style="38" customWidth="1"/>
    <col min="9482" max="9482" width="39.375" style="38" customWidth="1"/>
    <col min="9483" max="9728" width="8.875" style="38"/>
    <col min="9729" max="9729" width="31.625" style="38" customWidth="1"/>
    <col min="9730" max="9736" width="17.625" style="38" customWidth="1"/>
    <col min="9737" max="9737" width="9.875" style="38" customWidth="1"/>
    <col min="9738" max="9738" width="39.375" style="38" customWidth="1"/>
    <col min="9739" max="9984" width="8.875" style="38"/>
    <col min="9985" max="9985" width="31.625" style="38" customWidth="1"/>
    <col min="9986" max="9992" width="17.625" style="38" customWidth="1"/>
    <col min="9993" max="9993" width="9.875" style="38" customWidth="1"/>
    <col min="9994" max="9994" width="39.375" style="38" customWidth="1"/>
    <col min="9995" max="10240" width="8.875" style="38"/>
    <col min="10241" max="10241" width="31.625" style="38" customWidth="1"/>
    <col min="10242" max="10248" width="17.625" style="38" customWidth="1"/>
    <col min="10249" max="10249" width="9.875" style="38" customWidth="1"/>
    <col min="10250" max="10250" width="39.375" style="38" customWidth="1"/>
    <col min="10251" max="10496" width="8.875" style="38"/>
    <col min="10497" max="10497" width="31.625" style="38" customWidth="1"/>
    <col min="10498" max="10504" width="17.625" style="38" customWidth="1"/>
    <col min="10505" max="10505" width="9.875" style="38" customWidth="1"/>
    <col min="10506" max="10506" width="39.375" style="38" customWidth="1"/>
    <col min="10507" max="10752" width="8.875" style="38"/>
    <col min="10753" max="10753" width="31.625" style="38" customWidth="1"/>
    <col min="10754" max="10760" width="17.625" style="38" customWidth="1"/>
    <col min="10761" max="10761" width="9.875" style="38" customWidth="1"/>
    <col min="10762" max="10762" width="39.375" style="38" customWidth="1"/>
    <col min="10763" max="11008" width="8.875" style="38"/>
    <col min="11009" max="11009" width="31.625" style="38" customWidth="1"/>
    <col min="11010" max="11016" width="17.625" style="38" customWidth="1"/>
    <col min="11017" max="11017" width="9.875" style="38" customWidth="1"/>
    <col min="11018" max="11018" width="39.375" style="38" customWidth="1"/>
    <col min="11019" max="11264" width="8.875" style="38"/>
    <col min="11265" max="11265" width="31.625" style="38" customWidth="1"/>
    <col min="11266" max="11272" width="17.625" style="38" customWidth="1"/>
    <col min="11273" max="11273" width="9.875" style="38" customWidth="1"/>
    <col min="11274" max="11274" width="39.375" style="38" customWidth="1"/>
    <col min="11275" max="11520" width="8.875" style="38"/>
    <col min="11521" max="11521" width="31.625" style="38" customWidth="1"/>
    <col min="11522" max="11528" width="17.625" style="38" customWidth="1"/>
    <col min="11529" max="11529" width="9.875" style="38" customWidth="1"/>
    <col min="11530" max="11530" width="39.375" style="38" customWidth="1"/>
    <col min="11531" max="11776" width="8.875" style="38"/>
    <col min="11777" max="11777" width="31.625" style="38" customWidth="1"/>
    <col min="11778" max="11784" width="17.625" style="38" customWidth="1"/>
    <col min="11785" max="11785" width="9.875" style="38" customWidth="1"/>
    <col min="11786" max="11786" width="39.375" style="38" customWidth="1"/>
    <col min="11787" max="12032" width="8.875" style="38"/>
    <col min="12033" max="12033" width="31.625" style="38" customWidth="1"/>
    <col min="12034" max="12040" width="17.625" style="38" customWidth="1"/>
    <col min="12041" max="12041" width="9.875" style="38" customWidth="1"/>
    <col min="12042" max="12042" width="39.375" style="38" customWidth="1"/>
    <col min="12043" max="12288" width="8.875" style="38"/>
    <col min="12289" max="12289" width="31.625" style="38" customWidth="1"/>
    <col min="12290" max="12296" width="17.625" style="38" customWidth="1"/>
    <col min="12297" max="12297" width="9.875" style="38" customWidth="1"/>
    <col min="12298" max="12298" width="39.375" style="38" customWidth="1"/>
    <col min="12299" max="12544" width="8.875" style="38"/>
    <col min="12545" max="12545" width="31.625" style="38" customWidth="1"/>
    <col min="12546" max="12552" width="17.625" style="38" customWidth="1"/>
    <col min="12553" max="12553" width="9.875" style="38" customWidth="1"/>
    <col min="12554" max="12554" width="39.375" style="38" customWidth="1"/>
    <col min="12555" max="12800" width="8.875" style="38"/>
    <col min="12801" max="12801" width="31.625" style="38" customWidth="1"/>
    <col min="12802" max="12808" width="17.625" style="38" customWidth="1"/>
    <col min="12809" max="12809" width="9.875" style="38" customWidth="1"/>
    <col min="12810" max="12810" width="39.375" style="38" customWidth="1"/>
    <col min="12811" max="13056" width="8.875" style="38"/>
    <col min="13057" max="13057" width="31.625" style="38" customWidth="1"/>
    <col min="13058" max="13064" width="17.625" style="38" customWidth="1"/>
    <col min="13065" max="13065" width="9.875" style="38" customWidth="1"/>
    <col min="13066" max="13066" width="39.375" style="38" customWidth="1"/>
    <col min="13067" max="13312" width="8.875" style="38"/>
    <col min="13313" max="13313" width="31.625" style="38" customWidth="1"/>
    <col min="13314" max="13320" width="17.625" style="38" customWidth="1"/>
    <col min="13321" max="13321" width="9.875" style="38" customWidth="1"/>
    <col min="13322" max="13322" width="39.375" style="38" customWidth="1"/>
    <col min="13323" max="13568" width="8.875" style="38"/>
    <col min="13569" max="13569" width="31.625" style="38" customWidth="1"/>
    <col min="13570" max="13576" width="17.625" style="38" customWidth="1"/>
    <col min="13577" max="13577" width="9.875" style="38" customWidth="1"/>
    <col min="13578" max="13578" width="39.375" style="38" customWidth="1"/>
    <col min="13579" max="13824" width="8.875" style="38"/>
    <col min="13825" max="13825" width="31.625" style="38" customWidth="1"/>
    <col min="13826" max="13832" width="17.625" style="38" customWidth="1"/>
    <col min="13833" max="13833" width="9.875" style="38" customWidth="1"/>
    <col min="13834" max="13834" width="39.375" style="38" customWidth="1"/>
    <col min="13835" max="14080" width="8.875" style="38"/>
    <col min="14081" max="14081" width="31.625" style="38" customWidth="1"/>
    <col min="14082" max="14088" width="17.625" style="38" customWidth="1"/>
    <col min="14089" max="14089" width="9.875" style="38" customWidth="1"/>
    <col min="14090" max="14090" width="39.375" style="38" customWidth="1"/>
    <col min="14091" max="14336" width="8.875" style="38"/>
    <col min="14337" max="14337" width="31.625" style="38" customWidth="1"/>
    <col min="14338" max="14344" width="17.625" style="38" customWidth="1"/>
    <col min="14345" max="14345" width="9.875" style="38" customWidth="1"/>
    <col min="14346" max="14346" width="39.375" style="38" customWidth="1"/>
    <col min="14347" max="14592" width="8.875" style="38"/>
    <col min="14593" max="14593" width="31.625" style="38" customWidth="1"/>
    <col min="14594" max="14600" width="17.625" style="38" customWidth="1"/>
    <col min="14601" max="14601" width="9.875" style="38" customWidth="1"/>
    <col min="14602" max="14602" width="39.375" style="38" customWidth="1"/>
    <col min="14603" max="14848" width="8.875" style="38"/>
    <col min="14849" max="14849" width="31.625" style="38" customWidth="1"/>
    <col min="14850" max="14856" width="17.625" style="38" customWidth="1"/>
    <col min="14857" max="14857" width="9.875" style="38" customWidth="1"/>
    <col min="14858" max="14858" width="39.375" style="38" customWidth="1"/>
    <col min="14859" max="15104" width="8.875" style="38"/>
    <col min="15105" max="15105" width="31.625" style="38" customWidth="1"/>
    <col min="15106" max="15112" width="17.625" style="38" customWidth="1"/>
    <col min="15113" max="15113" width="9.875" style="38" customWidth="1"/>
    <col min="15114" max="15114" width="39.375" style="38" customWidth="1"/>
    <col min="15115" max="15360" width="8.875" style="38"/>
    <col min="15361" max="15361" width="31.625" style="38" customWidth="1"/>
    <col min="15362" max="15368" width="17.625" style="38" customWidth="1"/>
    <col min="15369" max="15369" width="9.875" style="38" customWidth="1"/>
    <col min="15370" max="15370" width="39.375" style="38" customWidth="1"/>
    <col min="15371" max="15616" width="8.875" style="38"/>
    <col min="15617" max="15617" width="31.625" style="38" customWidth="1"/>
    <col min="15618" max="15624" width="17.625" style="38" customWidth="1"/>
    <col min="15625" max="15625" width="9.875" style="38" customWidth="1"/>
    <col min="15626" max="15626" width="39.375" style="38" customWidth="1"/>
    <col min="15627" max="15872" width="8.875" style="38"/>
    <col min="15873" max="15873" width="31.625" style="38" customWidth="1"/>
    <col min="15874" max="15880" width="17.625" style="38" customWidth="1"/>
    <col min="15881" max="15881" width="9.875" style="38" customWidth="1"/>
    <col min="15882" max="15882" width="39.375" style="38" customWidth="1"/>
    <col min="15883" max="16128" width="8.875" style="38"/>
    <col min="16129" max="16129" width="31.625" style="38" customWidth="1"/>
    <col min="16130" max="16136" width="17.625" style="38" customWidth="1"/>
    <col min="16137" max="16137" width="9.875" style="38" customWidth="1"/>
    <col min="16138" max="16138" width="39.375" style="38" customWidth="1"/>
    <col min="16139" max="16384" width="8.875" style="38"/>
  </cols>
  <sheetData>
    <row r="1" spans="1:10" s="52" customFormat="1" ht="21">
      <c r="A1" s="7"/>
      <c r="B1" s="7"/>
      <c r="D1" s="7"/>
      <c r="E1" s="7" t="s">
        <v>427</v>
      </c>
      <c r="F1" s="7"/>
    </row>
    <row r="2" spans="1:10" s="52" customFormat="1" ht="21">
      <c r="A2" s="7"/>
      <c r="B2" s="7"/>
      <c r="D2" s="7"/>
      <c r="E2" s="7" t="s">
        <v>468</v>
      </c>
      <c r="F2" s="61"/>
    </row>
    <row r="3" spans="1:10" ht="17.25" thickBot="1">
      <c r="A3" s="6"/>
      <c r="B3" s="9"/>
      <c r="C3" s="38"/>
      <c r="D3" s="9"/>
      <c r="E3" s="9" t="s">
        <v>584</v>
      </c>
      <c r="F3" s="60"/>
      <c r="J3" s="2" t="s">
        <v>459</v>
      </c>
    </row>
    <row r="4" spans="1:10">
      <c r="A4" s="143" t="s">
        <v>460</v>
      </c>
      <c r="B4" s="169" t="s">
        <v>461</v>
      </c>
      <c r="C4" s="170"/>
      <c r="D4" s="171"/>
      <c r="E4" s="169" t="s">
        <v>469</v>
      </c>
      <c r="F4" s="170"/>
      <c r="G4" s="171"/>
      <c r="H4" s="172" t="s">
        <v>470</v>
      </c>
      <c r="I4" s="172"/>
      <c r="J4" s="167" t="s">
        <v>471</v>
      </c>
    </row>
    <row r="5" spans="1:10" ht="33.75" thickBot="1">
      <c r="A5" s="145"/>
      <c r="B5" s="59" t="s">
        <v>472</v>
      </c>
      <c r="C5" s="59" t="s">
        <v>473</v>
      </c>
      <c r="D5" s="135" t="s">
        <v>474</v>
      </c>
      <c r="E5" s="10" t="s">
        <v>472</v>
      </c>
      <c r="F5" s="59" t="s">
        <v>473</v>
      </c>
      <c r="G5" s="135" t="s">
        <v>474</v>
      </c>
      <c r="H5" s="58" t="s">
        <v>475</v>
      </c>
      <c r="I5" s="57" t="s">
        <v>466</v>
      </c>
      <c r="J5" s="168"/>
    </row>
    <row r="6" spans="1:10">
      <c r="A6" s="56" t="s">
        <v>292</v>
      </c>
      <c r="B6" s="50">
        <v>1095242000</v>
      </c>
      <c r="C6" s="50">
        <v>1109373000</v>
      </c>
      <c r="D6" s="50">
        <v>2204615000</v>
      </c>
      <c r="E6" s="50">
        <v>1171682946</v>
      </c>
      <c r="F6" s="50">
        <v>1090942965</v>
      </c>
      <c r="G6" s="50">
        <v>2262625911</v>
      </c>
      <c r="H6" s="50">
        <v>58010911</v>
      </c>
      <c r="I6" s="50">
        <v>2.63</v>
      </c>
      <c r="J6" s="49" t="s">
        <v>229</v>
      </c>
    </row>
    <row r="7" spans="1:10">
      <c r="A7" s="45" t="s">
        <v>291</v>
      </c>
      <c r="B7" s="44">
        <v>1095242000</v>
      </c>
      <c r="C7" s="44">
        <v>373822000</v>
      </c>
      <c r="D7" s="44">
        <v>1469064000</v>
      </c>
      <c r="E7" s="44">
        <v>1171682946</v>
      </c>
      <c r="F7" s="44">
        <v>391224203</v>
      </c>
      <c r="G7" s="44">
        <v>1562907149</v>
      </c>
      <c r="H7" s="44">
        <v>93843149</v>
      </c>
      <c r="I7" s="44">
        <v>6.39</v>
      </c>
      <c r="J7" s="43" t="s">
        <v>229</v>
      </c>
    </row>
    <row r="8" spans="1:10">
      <c r="A8" s="45" t="s">
        <v>270</v>
      </c>
      <c r="B8" s="44">
        <v>871919000</v>
      </c>
      <c r="C8" s="44">
        <v>71290000</v>
      </c>
      <c r="D8" s="44">
        <v>943209000</v>
      </c>
      <c r="E8" s="44">
        <v>891403268</v>
      </c>
      <c r="F8" s="44">
        <v>75292827</v>
      </c>
      <c r="G8" s="44">
        <v>966696095</v>
      </c>
      <c r="H8" s="44">
        <v>23487095</v>
      </c>
      <c r="I8" s="44">
        <v>2.4900000000000002</v>
      </c>
      <c r="J8" s="43" t="s">
        <v>229</v>
      </c>
    </row>
    <row r="9" spans="1:10">
      <c r="A9" s="45" t="s">
        <v>280</v>
      </c>
      <c r="B9" s="44">
        <v>661515000</v>
      </c>
      <c r="C9" s="44">
        <v>20000000</v>
      </c>
      <c r="D9" s="44">
        <v>681515000</v>
      </c>
      <c r="E9" s="44">
        <v>687431575</v>
      </c>
      <c r="F9" s="44">
        <v>1284968</v>
      </c>
      <c r="G9" s="44">
        <v>688716543</v>
      </c>
      <c r="H9" s="44">
        <v>7201543</v>
      </c>
      <c r="I9" s="44">
        <v>1.06</v>
      </c>
      <c r="J9" s="43" t="s">
        <v>229</v>
      </c>
    </row>
    <row r="10" spans="1:10">
      <c r="A10" s="45" t="s">
        <v>269</v>
      </c>
      <c r="B10" s="44">
        <v>2400000</v>
      </c>
      <c r="C10" s="44">
        <v>50000000</v>
      </c>
      <c r="D10" s="44">
        <v>52400000</v>
      </c>
      <c r="E10" s="44">
        <v>6835053</v>
      </c>
      <c r="F10" s="44">
        <v>68735187</v>
      </c>
      <c r="G10" s="44">
        <v>75570240</v>
      </c>
      <c r="H10" s="44">
        <v>23170240</v>
      </c>
      <c r="I10" s="44">
        <v>44.22</v>
      </c>
      <c r="J10" s="43" t="s">
        <v>229</v>
      </c>
    </row>
    <row r="11" spans="1:10">
      <c r="A11" s="45" t="s">
        <v>268</v>
      </c>
      <c r="B11" s="44">
        <v>410000</v>
      </c>
      <c r="C11" s="44">
        <v>40000</v>
      </c>
      <c r="D11" s="44">
        <v>450000</v>
      </c>
      <c r="E11" s="44">
        <v>157112</v>
      </c>
      <c r="F11" s="44">
        <v>19728</v>
      </c>
      <c r="G11" s="44">
        <v>176840</v>
      </c>
      <c r="H11" s="44">
        <v>-273160</v>
      </c>
      <c r="I11" s="44">
        <v>-60.7</v>
      </c>
      <c r="J11" s="43" t="s">
        <v>229</v>
      </c>
    </row>
    <row r="12" spans="1:10">
      <c r="A12" s="45" t="s">
        <v>279</v>
      </c>
      <c r="B12" s="44">
        <v>87899000</v>
      </c>
      <c r="C12" s="44">
        <v>0</v>
      </c>
      <c r="D12" s="44">
        <v>87899000</v>
      </c>
      <c r="E12" s="44">
        <v>81197450</v>
      </c>
      <c r="F12" s="44">
        <v>2000000</v>
      </c>
      <c r="G12" s="44">
        <v>83197450</v>
      </c>
      <c r="H12" s="44">
        <v>-4701550</v>
      </c>
      <c r="I12" s="44">
        <v>-5.35</v>
      </c>
      <c r="J12" s="43" t="s">
        <v>229</v>
      </c>
    </row>
    <row r="13" spans="1:10">
      <c r="A13" s="45" t="s">
        <v>278</v>
      </c>
      <c r="B13" s="44">
        <v>50220000</v>
      </c>
      <c r="C13" s="44">
        <v>0</v>
      </c>
      <c r="D13" s="44">
        <v>50220000</v>
      </c>
      <c r="E13" s="44">
        <v>48776055</v>
      </c>
      <c r="F13" s="44">
        <v>0</v>
      </c>
      <c r="G13" s="44">
        <v>48776055</v>
      </c>
      <c r="H13" s="44">
        <v>-1443945</v>
      </c>
      <c r="I13" s="44">
        <v>-2.88</v>
      </c>
      <c r="J13" s="43" t="s">
        <v>229</v>
      </c>
    </row>
    <row r="14" spans="1:10">
      <c r="A14" s="45" t="s">
        <v>267</v>
      </c>
      <c r="B14" s="44">
        <v>69475000</v>
      </c>
      <c r="C14" s="44">
        <v>1250000</v>
      </c>
      <c r="D14" s="44">
        <v>70725000</v>
      </c>
      <c r="E14" s="44">
        <v>67006023</v>
      </c>
      <c r="F14" s="44">
        <v>3252944</v>
      </c>
      <c r="G14" s="44">
        <v>70258967</v>
      </c>
      <c r="H14" s="44">
        <v>-466033</v>
      </c>
      <c r="I14" s="44">
        <v>-0.66</v>
      </c>
      <c r="J14" s="43" t="s">
        <v>229</v>
      </c>
    </row>
    <row r="15" spans="1:10">
      <c r="A15" s="45" t="s">
        <v>266</v>
      </c>
      <c r="B15" s="44">
        <v>71100000</v>
      </c>
      <c r="C15" s="44">
        <v>215305000</v>
      </c>
      <c r="D15" s="44">
        <v>286405000</v>
      </c>
      <c r="E15" s="44">
        <v>117401599</v>
      </c>
      <c r="F15" s="44">
        <v>208640966</v>
      </c>
      <c r="G15" s="44">
        <v>326042565</v>
      </c>
      <c r="H15" s="44">
        <v>39637565</v>
      </c>
      <c r="I15" s="44">
        <v>13.84</v>
      </c>
      <c r="J15" s="43" t="s">
        <v>229</v>
      </c>
    </row>
    <row r="16" spans="1:10">
      <c r="A16" s="45" t="s">
        <v>265</v>
      </c>
      <c r="B16" s="44">
        <v>0</v>
      </c>
      <c r="C16" s="44">
        <v>39382000</v>
      </c>
      <c r="D16" s="44">
        <v>39382000</v>
      </c>
      <c r="E16" s="44">
        <v>229141</v>
      </c>
      <c r="F16" s="44">
        <v>27779332</v>
      </c>
      <c r="G16" s="44">
        <v>28008473</v>
      </c>
      <c r="H16" s="44">
        <v>-11373527</v>
      </c>
      <c r="I16" s="44">
        <v>-28.88</v>
      </c>
      <c r="J16" s="43" t="s">
        <v>229</v>
      </c>
    </row>
    <row r="17" spans="1:10">
      <c r="A17" s="45" t="s">
        <v>264</v>
      </c>
      <c r="B17" s="44">
        <v>300000</v>
      </c>
      <c r="C17" s="44">
        <v>2400000</v>
      </c>
      <c r="D17" s="44">
        <v>2700000</v>
      </c>
      <c r="E17" s="44">
        <v>320191</v>
      </c>
      <c r="F17" s="44">
        <v>1653334</v>
      </c>
      <c r="G17" s="44">
        <v>1973525</v>
      </c>
      <c r="H17" s="44">
        <v>-726475</v>
      </c>
      <c r="I17" s="44">
        <v>-26.91</v>
      </c>
      <c r="J17" s="43" t="s">
        <v>229</v>
      </c>
    </row>
    <row r="18" spans="1:10" ht="66">
      <c r="A18" s="45" t="s">
        <v>263</v>
      </c>
      <c r="B18" s="44">
        <v>7506000</v>
      </c>
      <c r="C18" s="44">
        <v>10250000</v>
      </c>
      <c r="D18" s="44">
        <v>17756000</v>
      </c>
      <c r="E18" s="44">
        <v>5137467</v>
      </c>
      <c r="F18" s="44">
        <v>5583961</v>
      </c>
      <c r="G18" s="44">
        <v>10721428</v>
      </c>
      <c r="H18" s="44">
        <v>-7034572</v>
      </c>
      <c r="I18" s="44">
        <v>-39.619999999999997</v>
      </c>
      <c r="J18" s="43" t="s">
        <v>611</v>
      </c>
    </row>
    <row r="19" spans="1:10" ht="115.5">
      <c r="A19" s="45" t="s">
        <v>262</v>
      </c>
      <c r="B19" s="44">
        <v>3500000</v>
      </c>
      <c r="C19" s="44">
        <v>6100000</v>
      </c>
      <c r="D19" s="44">
        <v>9600000</v>
      </c>
      <c r="E19" s="44">
        <v>4950513</v>
      </c>
      <c r="F19" s="44">
        <v>4568047</v>
      </c>
      <c r="G19" s="44">
        <v>9518560</v>
      </c>
      <c r="H19" s="44">
        <v>-81440</v>
      </c>
      <c r="I19" s="44">
        <v>-0.85</v>
      </c>
      <c r="J19" s="43" t="s">
        <v>612</v>
      </c>
    </row>
    <row r="20" spans="1:10">
      <c r="A20" s="45" t="s">
        <v>261</v>
      </c>
      <c r="B20" s="44">
        <v>5500000</v>
      </c>
      <c r="C20" s="44">
        <v>20700000</v>
      </c>
      <c r="D20" s="44">
        <v>26200000</v>
      </c>
      <c r="E20" s="44">
        <v>10594935</v>
      </c>
      <c r="F20" s="44">
        <v>20908030</v>
      </c>
      <c r="G20" s="44">
        <v>31502965</v>
      </c>
      <c r="H20" s="44">
        <v>5302965</v>
      </c>
      <c r="I20" s="44">
        <v>20.239999999999998</v>
      </c>
      <c r="J20" s="43" t="s">
        <v>229</v>
      </c>
    </row>
    <row r="21" spans="1:10">
      <c r="A21" s="45" t="s">
        <v>260</v>
      </c>
      <c r="B21" s="44">
        <v>700000</v>
      </c>
      <c r="C21" s="44">
        <v>1700000</v>
      </c>
      <c r="D21" s="44">
        <v>2400000</v>
      </c>
      <c r="E21" s="44">
        <v>409063</v>
      </c>
      <c r="F21" s="44">
        <v>1420203</v>
      </c>
      <c r="G21" s="44">
        <v>1829266</v>
      </c>
      <c r="H21" s="44">
        <v>-570734</v>
      </c>
      <c r="I21" s="44">
        <v>-23.78</v>
      </c>
      <c r="J21" s="43" t="s">
        <v>229</v>
      </c>
    </row>
    <row r="22" spans="1:10">
      <c r="A22" s="45" t="s">
        <v>259</v>
      </c>
      <c r="B22" s="44">
        <v>42690000</v>
      </c>
      <c r="C22" s="44">
        <v>110619000</v>
      </c>
      <c r="D22" s="44">
        <v>153309000</v>
      </c>
      <c r="E22" s="44">
        <v>72967779</v>
      </c>
      <c r="F22" s="44">
        <v>113253539</v>
      </c>
      <c r="G22" s="44">
        <v>186221318</v>
      </c>
      <c r="H22" s="44">
        <v>32912318</v>
      </c>
      <c r="I22" s="44">
        <v>21.47</v>
      </c>
      <c r="J22" s="43" t="s">
        <v>229</v>
      </c>
    </row>
    <row r="23" spans="1:10">
      <c r="A23" s="45" t="s">
        <v>258</v>
      </c>
      <c r="B23" s="44">
        <v>10904000</v>
      </c>
      <c r="C23" s="44">
        <v>23232000</v>
      </c>
      <c r="D23" s="44">
        <v>34136000</v>
      </c>
      <c r="E23" s="44">
        <v>22792510</v>
      </c>
      <c r="F23" s="44">
        <v>32592028</v>
      </c>
      <c r="G23" s="44">
        <v>55384538</v>
      </c>
      <c r="H23" s="44">
        <v>21248538</v>
      </c>
      <c r="I23" s="44">
        <v>62.25</v>
      </c>
      <c r="J23" s="43" t="s">
        <v>229</v>
      </c>
    </row>
    <row r="24" spans="1:10" ht="66">
      <c r="A24" s="45" t="s">
        <v>290</v>
      </c>
      <c r="B24" s="44">
        <v>0</v>
      </c>
      <c r="C24" s="44">
        <v>922000</v>
      </c>
      <c r="D24" s="44">
        <v>922000</v>
      </c>
      <c r="E24" s="44">
        <v>0</v>
      </c>
      <c r="F24" s="44">
        <v>882492</v>
      </c>
      <c r="G24" s="44">
        <v>882492</v>
      </c>
      <c r="H24" s="44">
        <v>-39508</v>
      </c>
      <c r="I24" s="44">
        <v>-4.29</v>
      </c>
      <c r="J24" s="43" t="s">
        <v>613</v>
      </c>
    </row>
    <row r="25" spans="1:10">
      <c r="A25" s="45" t="s">
        <v>257</v>
      </c>
      <c r="B25" s="44">
        <v>18700000</v>
      </c>
      <c r="C25" s="44">
        <v>26050000</v>
      </c>
      <c r="D25" s="44">
        <v>44750000</v>
      </c>
      <c r="E25" s="44">
        <v>34747240</v>
      </c>
      <c r="F25" s="44">
        <v>31857929</v>
      </c>
      <c r="G25" s="44">
        <v>66605169</v>
      </c>
      <c r="H25" s="44">
        <v>21855169</v>
      </c>
      <c r="I25" s="44">
        <v>48.84</v>
      </c>
      <c r="J25" s="43" t="s">
        <v>229</v>
      </c>
    </row>
    <row r="26" spans="1:10">
      <c r="A26" s="45" t="s">
        <v>256</v>
      </c>
      <c r="B26" s="44">
        <v>0</v>
      </c>
      <c r="C26" s="44">
        <v>0</v>
      </c>
      <c r="D26" s="44">
        <v>0</v>
      </c>
      <c r="E26" s="44">
        <v>55399</v>
      </c>
      <c r="F26" s="44">
        <v>176047</v>
      </c>
      <c r="G26" s="44">
        <v>231446</v>
      </c>
      <c r="H26" s="44">
        <v>231446</v>
      </c>
      <c r="I26" s="44"/>
      <c r="J26" s="43" t="s">
        <v>229</v>
      </c>
    </row>
    <row r="27" spans="1:10">
      <c r="A27" s="45" t="s">
        <v>255</v>
      </c>
      <c r="B27" s="44">
        <v>18700000</v>
      </c>
      <c r="C27" s="44">
        <v>26050000</v>
      </c>
      <c r="D27" s="44">
        <v>44750000</v>
      </c>
      <c r="E27" s="44">
        <v>34691841</v>
      </c>
      <c r="F27" s="44">
        <v>31681882</v>
      </c>
      <c r="G27" s="44">
        <v>66373723</v>
      </c>
      <c r="H27" s="44">
        <v>21623723</v>
      </c>
      <c r="I27" s="44">
        <v>48.32</v>
      </c>
      <c r="J27" s="43" t="s">
        <v>229</v>
      </c>
    </row>
    <row r="28" spans="1:10">
      <c r="A28" s="45" t="s">
        <v>254</v>
      </c>
      <c r="B28" s="44">
        <v>10300000</v>
      </c>
      <c r="C28" s="44">
        <v>33000000</v>
      </c>
      <c r="D28" s="44">
        <v>43300000</v>
      </c>
      <c r="E28" s="44">
        <v>12169694</v>
      </c>
      <c r="F28" s="44">
        <v>34087260</v>
      </c>
      <c r="G28" s="44">
        <v>46256954</v>
      </c>
      <c r="H28" s="44">
        <v>2956954</v>
      </c>
      <c r="I28" s="44">
        <v>6.83</v>
      </c>
      <c r="J28" s="43" t="s">
        <v>229</v>
      </c>
    </row>
    <row r="29" spans="1:10">
      <c r="A29" s="45" t="s">
        <v>288</v>
      </c>
      <c r="B29" s="44">
        <v>0</v>
      </c>
      <c r="C29" s="44">
        <v>500000</v>
      </c>
      <c r="D29" s="44">
        <v>500000</v>
      </c>
      <c r="E29" s="44">
        <v>171670</v>
      </c>
      <c r="F29" s="44">
        <v>305740</v>
      </c>
      <c r="G29" s="44">
        <v>477410</v>
      </c>
      <c r="H29" s="44">
        <v>-22590</v>
      </c>
      <c r="I29" s="44">
        <v>-4.5199999999999996</v>
      </c>
      <c r="J29" s="43" t="s">
        <v>229</v>
      </c>
    </row>
    <row r="30" spans="1:10">
      <c r="A30" s="45" t="s">
        <v>253</v>
      </c>
      <c r="B30" s="44">
        <v>400000</v>
      </c>
      <c r="C30" s="44">
        <v>1700000</v>
      </c>
      <c r="D30" s="44">
        <v>2100000</v>
      </c>
      <c r="E30" s="44">
        <v>1009428</v>
      </c>
      <c r="F30" s="44">
        <v>497089</v>
      </c>
      <c r="G30" s="44">
        <v>1506517</v>
      </c>
      <c r="H30" s="44">
        <v>-593483</v>
      </c>
      <c r="I30" s="44">
        <v>-28.26</v>
      </c>
      <c r="J30" s="43" t="s">
        <v>229</v>
      </c>
    </row>
    <row r="31" spans="1:10">
      <c r="A31" s="45" t="s">
        <v>252</v>
      </c>
      <c r="B31" s="44">
        <v>6600000</v>
      </c>
      <c r="C31" s="44">
        <v>28500000</v>
      </c>
      <c r="D31" s="44">
        <v>35100000</v>
      </c>
      <c r="E31" s="44">
        <v>9173005</v>
      </c>
      <c r="F31" s="44">
        <v>31309280</v>
      </c>
      <c r="G31" s="44">
        <v>40482285</v>
      </c>
      <c r="H31" s="44">
        <v>5382285</v>
      </c>
      <c r="I31" s="44">
        <v>15.33</v>
      </c>
      <c r="J31" s="43" t="s">
        <v>229</v>
      </c>
    </row>
    <row r="32" spans="1:10">
      <c r="A32" s="45" t="s">
        <v>251</v>
      </c>
      <c r="B32" s="44">
        <v>1900000</v>
      </c>
      <c r="C32" s="44">
        <v>800000</v>
      </c>
      <c r="D32" s="44">
        <v>2700000</v>
      </c>
      <c r="E32" s="44">
        <v>1299403</v>
      </c>
      <c r="F32" s="44">
        <v>714060</v>
      </c>
      <c r="G32" s="44">
        <v>2013463</v>
      </c>
      <c r="H32" s="44">
        <v>-686537</v>
      </c>
      <c r="I32" s="44">
        <v>-25.43</v>
      </c>
      <c r="J32" s="43" t="s">
        <v>229</v>
      </c>
    </row>
    <row r="33" spans="1:10">
      <c r="A33" s="45" t="s">
        <v>250</v>
      </c>
      <c r="B33" s="44">
        <v>1400000</v>
      </c>
      <c r="C33" s="44">
        <v>1500000</v>
      </c>
      <c r="D33" s="44">
        <v>2900000</v>
      </c>
      <c r="E33" s="44">
        <v>516188</v>
      </c>
      <c r="F33" s="44">
        <v>1261091</v>
      </c>
      <c r="G33" s="44">
        <v>1777279</v>
      </c>
      <c r="H33" s="44">
        <v>-1122721</v>
      </c>
      <c r="I33" s="44">
        <v>-38.71</v>
      </c>
      <c r="J33" s="43" t="s">
        <v>229</v>
      </c>
    </row>
    <row r="34" spans="1:10">
      <c r="A34" s="45" t="s">
        <v>249</v>
      </c>
      <c r="B34" s="44">
        <v>122223000</v>
      </c>
      <c r="C34" s="44">
        <v>27327000</v>
      </c>
      <c r="D34" s="44">
        <v>149550000</v>
      </c>
      <c r="E34" s="44">
        <v>115741543</v>
      </c>
      <c r="F34" s="44">
        <v>35194307</v>
      </c>
      <c r="G34" s="44">
        <v>150935850</v>
      </c>
      <c r="H34" s="44">
        <v>1385850</v>
      </c>
      <c r="I34" s="44">
        <v>0.93</v>
      </c>
      <c r="J34" s="43" t="s">
        <v>229</v>
      </c>
    </row>
    <row r="35" spans="1:10">
      <c r="A35" s="45" t="s">
        <v>248</v>
      </c>
      <c r="B35" s="44">
        <v>76089000</v>
      </c>
      <c r="C35" s="44">
        <v>25401000</v>
      </c>
      <c r="D35" s="44">
        <v>101490000</v>
      </c>
      <c r="E35" s="44">
        <v>63767737</v>
      </c>
      <c r="F35" s="44">
        <v>34181568</v>
      </c>
      <c r="G35" s="44">
        <v>97949305</v>
      </c>
      <c r="H35" s="44">
        <v>-3540695</v>
      </c>
      <c r="I35" s="44">
        <v>-3.49</v>
      </c>
      <c r="J35" s="43" t="s">
        <v>229</v>
      </c>
    </row>
    <row r="36" spans="1:10">
      <c r="A36" s="45" t="s">
        <v>247</v>
      </c>
      <c r="B36" s="44">
        <v>40264000</v>
      </c>
      <c r="C36" s="44">
        <v>0</v>
      </c>
      <c r="D36" s="44">
        <v>40264000</v>
      </c>
      <c r="E36" s="44">
        <v>40263696</v>
      </c>
      <c r="F36" s="44">
        <v>0</v>
      </c>
      <c r="G36" s="44">
        <v>40263696</v>
      </c>
      <c r="H36" s="44">
        <v>-304</v>
      </c>
      <c r="I36" s="44">
        <v>0</v>
      </c>
      <c r="J36" s="43" t="s">
        <v>229</v>
      </c>
    </row>
    <row r="37" spans="1:10">
      <c r="A37" s="45" t="s">
        <v>246</v>
      </c>
      <c r="B37" s="44">
        <v>5870000</v>
      </c>
      <c r="C37" s="44">
        <v>1926000</v>
      </c>
      <c r="D37" s="44">
        <v>7796000</v>
      </c>
      <c r="E37" s="44">
        <v>11710110</v>
      </c>
      <c r="F37" s="44">
        <v>1012739</v>
      </c>
      <c r="G37" s="44">
        <v>12722849</v>
      </c>
      <c r="H37" s="44">
        <v>4926849</v>
      </c>
      <c r="I37" s="44">
        <v>63.2</v>
      </c>
      <c r="J37" s="43" t="s">
        <v>229</v>
      </c>
    </row>
    <row r="38" spans="1:10">
      <c r="A38" s="45" t="s">
        <v>245</v>
      </c>
      <c r="B38" s="44">
        <v>0</v>
      </c>
      <c r="C38" s="44">
        <v>0</v>
      </c>
      <c r="D38" s="44">
        <v>0</v>
      </c>
      <c r="E38" s="44">
        <v>95634</v>
      </c>
      <c r="F38" s="44">
        <v>126455</v>
      </c>
      <c r="G38" s="44">
        <v>222089</v>
      </c>
      <c r="H38" s="44">
        <v>222089</v>
      </c>
      <c r="I38" s="44"/>
      <c r="J38" s="43" t="s">
        <v>229</v>
      </c>
    </row>
    <row r="39" spans="1:10">
      <c r="A39" s="45" t="s">
        <v>240</v>
      </c>
      <c r="B39" s="44">
        <v>0</v>
      </c>
      <c r="C39" s="44">
        <v>0</v>
      </c>
      <c r="D39" s="44">
        <v>0</v>
      </c>
      <c r="E39" s="44">
        <v>95634</v>
      </c>
      <c r="F39" s="44">
        <v>126455</v>
      </c>
      <c r="G39" s="44">
        <v>222089</v>
      </c>
      <c r="H39" s="44">
        <v>222089</v>
      </c>
      <c r="I39" s="44"/>
      <c r="J39" s="43" t="s">
        <v>229</v>
      </c>
    </row>
    <row r="40" spans="1:10" ht="33">
      <c r="A40" s="45" t="s">
        <v>239</v>
      </c>
      <c r="B40" s="44">
        <v>1000000</v>
      </c>
      <c r="C40" s="44">
        <v>850000</v>
      </c>
      <c r="D40" s="44">
        <v>1850000</v>
      </c>
      <c r="E40" s="44">
        <v>123968</v>
      </c>
      <c r="F40" s="44">
        <v>5965419</v>
      </c>
      <c r="G40" s="44">
        <v>6089387</v>
      </c>
      <c r="H40" s="44">
        <v>4239387</v>
      </c>
      <c r="I40" s="44">
        <v>229.16</v>
      </c>
      <c r="J40" s="43" t="s">
        <v>229</v>
      </c>
    </row>
    <row r="41" spans="1:10">
      <c r="A41" s="45" t="s">
        <v>238</v>
      </c>
      <c r="B41" s="44">
        <v>0</v>
      </c>
      <c r="C41" s="44">
        <v>600000</v>
      </c>
      <c r="D41" s="44">
        <v>600000</v>
      </c>
      <c r="E41" s="44">
        <v>87588</v>
      </c>
      <c r="F41" s="44">
        <v>923194</v>
      </c>
      <c r="G41" s="44">
        <v>1010782</v>
      </c>
      <c r="H41" s="44">
        <v>410782</v>
      </c>
      <c r="I41" s="44">
        <v>68.459999999999994</v>
      </c>
      <c r="J41" s="43" t="s">
        <v>229</v>
      </c>
    </row>
    <row r="42" spans="1:10">
      <c r="A42" s="45" t="s">
        <v>237</v>
      </c>
      <c r="B42" s="44">
        <v>0</v>
      </c>
      <c r="C42" s="44">
        <v>0</v>
      </c>
      <c r="D42" s="44">
        <v>0</v>
      </c>
      <c r="E42" s="44">
        <v>0</v>
      </c>
      <c r="F42" s="44">
        <v>169295</v>
      </c>
      <c r="G42" s="44">
        <v>169295</v>
      </c>
      <c r="H42" s="44">
        <v>169295</v>
      </c>
      <c r="I42" s="44"/>
      <c r="J42" s="43" t="s">
        <v>229</v>
      </c>
    </row>
    <row r="43" spans="1:10">
      <c r="A43" s="45" t="s">
        <v>277</v>
      </c>
      <c r="B43" s="44">
        <v>0</v>
      </c>
      <c r="C43" s="44">
        <v>0</v>
      </c>
      <c r="D43" s="44">
        <v>0</v>
      </c>
      <c r="E43" s="44">
        <v>0</v>
      </c>
      <c r="F43" s="44">
        <v>50993</v>
      </c>
      <c r="G43" s="44">
        <v>50993</v>
      </c>
      <c r="H43" s="44">
        <v>50993</v>
      </c>
      <c r="I43" s="44"/>
      <c r="J43" s="43" t="s">
        <v>229</v>
      </c>
    </row>
    <row r="44" spans="1:10" ht="33">
      <c r="A44" s="45" t="s">
        <v>236</v>
      </c>
      <c r="B44" s="44">
        <v>0</v>
      </c>
      <c r="C44" s="44">
        <v>0</v>
      </c>
      <c r="D44" s="44">
        <v>0</v>
      </c>
      <c r="E44" s="44">
        <v>0</v>
      </c>
      <c r="F44" s="44">
        <v>4025000</v>
      </c>
      <c r="G44" s="44">
        <v>4025000</v>
      </c>
      <c r="H44" s="44">
        <v>4025000</v>
      </c>
      <c r="I44" s="44"/>
      <c r="J44" s="43" t="s">
        <v>229</v>
      </c>
    </row>
    <row r="45" spans="1:10">
      <c r="A45" s="45" t="s">
        <v>235</v>
      </c>
      <c r="B45" s="44">
        <v>1000000</v>
      </c>
      <c r="C45" s="44">
        <v>250000</v>
      </c>
      <c r="D45" s="44">
        <v>1250000</v>
      </c>
      <c r="E45" s="44">
        <v>36380</v>
      </c>
      <c r="F45" s="44">
        <v>796937</v>
      </c>
      <c r="G45" s="44">
        <v>833317</v>
      </c>
      <c r="H45" s="44">
        <v>-416683</v>
      </c>
      <c r="I45" s="44">
        <v>-33.33</v>
      </c>
      <c r="J45" s="43" t="s">
        <v>229</v>
      </c>
    </row>
    <row r="46" spans="1:10">
      <c r="A46" s="45" t="s">
        <v>287</v>
      </c>
      <c r="B46" s="44">
        <v>0</v>
      </c>
      <c r="C46" s="44">
        <v>0</v>
      </c>
      <c r="D46" s="44">
        <v>0</v>
      </c>
      <c r="E46" s="44">
        <v>0</v>
      </c>
      <c r="F46" s="44">
        <v>59040</v>
      </c>
      <c r="G46" s="44">
        <v>59040</v>
      </c>
      <c r="H46" s="44">
        <v>59040</v>
      </c>
      <c r="I46" s="44"/>
      <c r="J46" s="43" t="s">
        <v>229</v>
      </c>
    </row>
    <row r="47" spans="1:10">
      <c r="A47" s="45" t="s">
        <v>286</v>
      </c>
      <c r="B47" s="44">
        <v>0</v>
      </c>
      <c r="C47" s="44">
        <v>0</v>
      </c>
      <c r="D47" s="44">
        <v>0</v>
      </c>
      <c r="E47" s="44">
        <v>0</v>
      </c>
      <c r="F47" s="44">
        <v>59040</v>
      </c>
      <c r="G47" s="44">
        <v>59040</v>
      </c>
      <c r="H47" s="44">
        <v>59040</v>
      </c>
      <c r="I47" s="44"/>
      <c r="J47" s="43" t="s">
        <v>229</v>
      </c>
    </row>
    <row r="48" spans="1:10">
      <c r="A48" s="45" t="s">
        <v>289</v>
      </c>
      <c r="B48" s="44">
        <v>0</v>
      </c>
      <c r="C48" s="44">
        <v>720126000</v>
      </c>
      <c r="D48" s="44">
        <v>720126000</v>
      </c>
      <c r="E48" s="44">
        <v>0</v>
      </c>
      <c r="F48" s="44">
        <v>685458937</v>
      </c>
      <c r="G48" s="44">
        <v>685458937</v>
      </c>
      <c r="H48" s="44">
        <v>-34667063</v>
      </c>
      <c r="I48" s="44">
        <v>-4.8099999999999996</v>
      </c>
      <c r="J48" s="43" t="s">
        <v>229</v>
      </c>
    </row>
    <row r="49" spans="1:10">
      <c r="A49" s="45" t="s">
        <v>270</v>
      </c>
      <c r="B49" s="44">
        <v>0</v>
      </c>
      <c r="C49" s="44">
        <v>99130000</v>
      </c>
      <c r="D49" s="44">
        <v>99130000</v>
      </c>
      <c r="E49" s="44">
        <v>0</v>
      </c>
      <c r="F49" s="44">
        <v>109331527</v>
      </c>
      <c r="G49" s="44">
        <v>109331527</v>
      </c>
      <c r="H49" s="44">
        <v>10201527</v>
      </c>
      <c r="I49" s="44">
        <v>10.29</v>
      </c>
      <c r="J49" s="43" t="s">
        <v>229</v>
      </c>
    </row>
    <row r="50" spans="1:10">
      <c r="A50" s="45" t="s">
        <v>280</v>
      </c>
      <c r="B50" s="44">
        <v>0</v>
      </c>
      <c r="C50" s="44">
        <v>19200000</v>
      </c>
      <c r="D50" s="44">
        <v>19200000</v>
      </c>
      <c r="E50" s="44">
        <v>0</v>
      </c>
      <c r="F50" s="44">
        <v>17446822</v>
      </c>
      <c r="G50" s="44">
        <v>17446822</v>
      </c>
      <c r="H50" s="44">
        <v>-1753178</v>
      </c>
      <c r="I50" s="44">
        <v>-9.1300000000000008</v>
      </c>
      <c r="J50" s="43" t="s">
        <v>229</v>
      </c>
    </row>
    <row r="51" spans="1:10">
      <c r="A51" s="45" t="s">
        <v>269</v>
      </c>
      <c r="B51" s="44">
        <v>0</v>
      </c>
      <c r="C51" s="44">
        <v>78000000</v>
      </c>
      <c r="D51" s="44">
        <v>78000000</v>
      </c>
      <c r="E51" s="44">
        <v>0</v>
      </c>
      <c r="F51" s="44">
        <v>89877235</v>
      </c>
      <c r="G51" s="44">
        <v>89877235</v>
      </c>
      <c r="H51" s="44">
        <v>11877235</v>
      </c>
      <c r="I51" s="44">
        <v>15.23</v>
      </c>
      <c r="J51" s="43" t="s">
        <v>229</v>
      </c>
    </row>
    <row r="52" spans="1:10">
      <c r="A52" s="45" t="s">
        <v>267</v>
      </c>
      <c r="B52" s="44">
        <v>0</v>
      </c>
      <c r="C52" s="44">
        <v>1930000</v>
      </c>
      <c r="D52" s="44">
        <v>1930000</v>
      </c>
      <c r="E52" s="44">
        <v>0</v>
      </c>
      <c r="F52" s="44">
        <v>2007470</v>
      </c>
      <c r="G52" s="44">
        <v>2007470</v>
      </c>
      <c r="H52" s="44">
        <v>77470</v>
      </c>
      <c r="I52" s="44">
        <v>4.01</v>
      </c>
      <c r="J52" s="43" t="s">
        <v>229</v>
      </c>
    </row>
    <row r="53" spans="1:10">
      <c r="A53" s="45" t="s">
        <v>266</v>
      </c>
      <c r="B53" s="44">
        <v>0</v>
      </c>
      <c r="C53" s="44">
        <v>303746000</v>
      </c>
      <c r="D53" s="44">
        <v>303746000</v>
      </c>
      <c r="E53" s="44">
        <v>0</v>
      </c>
      <c r="F53" s="44">
        <v>278326857</v>
      </c>
      <c r="G53" s="44">
        <v>278326857</v>
      </c>
      <c r="H53" s="44">
        <v>-25419143</v>
      </c>
      <c r="I53" s="44">
        <v>-8.3699999999999992</v>
      </c>
      <c r="J53" s="43" t="s">
        <v>229</v>
      </c>
    </row>
    <row r="54" spans="1:10">
      <c r="A54" s="45" t="s">
        <v>265</v>
      </c>
      <c r="B54" s="44">
        <v>0</v>
      </c>
      <c r="C54" s="44">
        <v>0</v>
      </c>
      <c r="D54" s="44">
        <v>0</v>
      </c>
      <c r="E54" s="44">
        <v>0</v>
      </c>
      <c r="F54" s="44">
        <v>2260450</v>
      </c>
      <c r="G54" s="44">
        <v>2260450</v>
      </c>
      <c r="H54" s="44">
        <v>2260450</v>
      </c>
      <c r="I54" s="44"/>
      <c r="J54" s="43" t="s">
        <v>229</v>
      </c>
    </row>
    <row r="55" spans="1:10">
      <c r="A55" s="45" t="s">
        <v>264</v>
      </c>
      <c r="B55" s="44">
        <v>0</v>
      </c>
      <c r="C55" s="44">
        <v>1600000</v>
      </c>
      <c r="D55" s="44">
        <v>1600000</v>
      </c>
      <c r="E55" s="44">
        <v>0</v>
      </c>
      <c r="F55" s="44">
        <v>1545232</v>
      </c>
      <c r="G55" s="44">
        <v>1545232</v>
      </c>
      <c r="H55" s="44">
        <v>-54768</v>
      </c>
      <c r="I55" s="44">
        <v>-3.42</v>
      </c>
      <c r="J55" s="43" t="s">
        <v>229</v>
      </c>
    </row>
    <row r="56" spans="1:10" ht="82.5">
      <c r="A56" s="45" t="s">
        <v>263</v>
      </c>
      <c r="B56" s="44">
        <v>0</v>
      </c>
      <c r="C56" s="44">
        <v>57402000</v>
      </c>
      <c r="D56" s="44">
        <v>57402000</v>
      </c>
      <c r="E56" s="44">
        <v>0</v>
      </c>
      <c r="F56" s="44">
        <v>28316660</v>
      </c>
      <c r="G56" s="44">
        <v>28316660</v>
      </c>
      <c r="H56" s="44">
        <v>-29085340</v>
      </c>
      <c r="I56" s="44">
        <v>-50.67</v>
      </c>
      <c r="J56" s="43" t="s">
        <v>614</v>
      </c>
    </row>
    <row r="57" spans="1:10" ht="66">
      <c r="A57" s="45" t="s">
        <v>262</v>
      </c>
      <c r="B57" s="44">
        <v>0</v>
      </c>
      <c r="C57" s="44">
        <v>7400000</v>
      </c>
      <c r="D57" s="44">
        <v>7400000</v>
      </c>
      <c r="E57" s="44">
        <v>0</v>
      </c>
      <c r="F57" s="44">
        <v>6352850</v>
      </c>
      <c r="G57" s="44">
        <v>6352850</v>
      </c>
      <c r="H57" s="44">
        <v>-1047150</v>
      </c>
      <c r="I57" s="44">
        <v>-14.15</v>
      </c>
      <c r="J57" s="43" t="s">
        <v>615</v>
      </c>
    </row>
    <row r="58" spans="1:10">
      <c r="A58" s="45" t="s">
        <v>261</v>
      </c>
      <c r="B58" s="44">
        <v>0</v>
      </c>
      <c r="C58" s="44">
        <v>9800000</v>
      </c>
      <c r="D58" s="44">
        <v>9800000</v>
      </c>
      <c r="E58" s="44">
        <v>0</v>
      </c>
      <c r="F58" s="44">
        <v>9745537</v>
      </c>
      <c r="G58" s="44">
        <v>9745537</v>
      </c>
      <c r="H58" s="44">
        <v>-54463</v>
      </c>
      <c r="I58" s="44">
        <v>-0.56000000000000005</v>
      </c>
      <c r="J58" s="43" t="s">
        <v>229</v>
      </c>
    </row>
    <row r="59" spans="1:10">
      <c r="A59" s="45" t="s">
        <v>260</v>
      </c>
      <c r="B59" s="44">
        <v>0</v>
      </c>
      <c r="C59" s="44">
        <v>200000</v>
      </c>
      <c r="D59" s="44">
        <v>200000</v>
      </c>
      <c r="E59" s="44">
        <v>0</v>
      </c>
      <c r="F59" s="44">
        <v>333518</v>
      </c>
      <c r="G59" s="44">
        <v>333518</v>
      </c>
      <c r="H59" s="44">
        <v>133518</v>
      </c>
      <c r="I59" s="44">
        <v>66.760000000000005</v>
      </c>
      <c r="J59" s="43" t="s">
        <v>229</v>
      </c>
    </row>
    <row r="60" spans="1:10">
      <c r="A60" s="45" t="s">
        <v>259</v>
      </c>
      <c r="B60" s="44">
        <v>0</v>
      </c>
      <c r="C60" s="44">
        <v>192494000</v>
      </c>
      <c r="D60" s="44">
        <v>192494000</v>
      </c>
      <c r="E60" s="44">
        <v>0</v>
      </c>
      <c r="F60" s="44">
        <v>185333970</v>
      </c>
      <c r="G60" s="44">
        <v>185333970</v>
      </c>
      <c r="H60" s="44">
        <v>-7160030</v>
      </c>
      <c r="I60" s="44">
        <v>-3.72</v>
      </c>
      <c r="J60" s="43" t="s">
        <v>229</v>
      </c>
    </row>
    <row r="61" spans="1:10">
      <c r="A61" s="45" t="s">
        <v>258</v>
      </c>
      <c r="B61" s="44">
        <v>0</v>
      </c>
      <c r="C61" s="44">
        <v>34850000</v>
      </c>
      <c r="D61" s="44">
        <v>34850000</v>
      </c>
      <c r="E61" s="44">
        <v>0</v>
      </c>
      <c r="F61" s="44">
        <v>44438640</v>
      </c>
      <c r="G61" s="44">
        <v>44438640</v>
      </c>
      <c r="H61" s="44">
        <v>9588640</v>
      </c>
      <c r="I61" s="44">
        <v>27.51</v>
      </c>
      <c r="J61" s="43" t="s">
        <v>229</v>
      </c>
    </row>
    <row r="62" spans="1:10">
      <c r="A62" s="45" t="s">
        <v>257</v>
      </c>
      <c r="B62" s="44">
        <v>0</v>
      </c>
      <c r="C62" s="44">
        <v>87370000</v>
      </c>
      <c r="D62" s="44">
        <v>87370000</v>
      </c>
      <c r="E62" s="44">
        <v>0</v>
      </c>
      <c r="F62" s="44">
        <v>74302606</v>
      </c>
      <c r="G62" s="44">
        <v>74302606</v>
      </c>
      <c r="H62" s="44">
        <v>-13067394</v>
      </c>
      <c r="I62" s="44">
        <v>-14.96</v>
      </c>
      <c r="J62" s="43" t="s">
        <v>229</v>
      </c>
    </row>
    <row r="63" spans="1:10">
      <c r="A63" s="45" t="s">
        <v>256</v>
      </c>
      <c r="B63" s="44">
        <v>0</v>
      </c>
      <c r="C63" s="44">
        <v>160000</v>
      </c>
      <c r="D63" s="44">
        <v>160000</v>
      </c>
      <c r="E63" s="44">
        <v>0</v>
      </c>
      <c r="F63" s="44">
        <v>72431</v>
      </c>
      <c r="G63" s="44">
        <v>72431</v>
      </c>
      <c r="H63" s="44">
        <v>-87569</v>
      </c>
      <c r="I63" s="44">
        <v>-54.73</v>
      </c>
      <c r="J63" s="43" t="s">
        <v>229</v>
      </c>
    </row>
    <row r="64" spans="1:10">
      <c r="A64" s="45" t="s">
        <v>255</v>
      </c>
      <c r="B64" s="44">
        <v>0</v>
      </c>
      <c r="C64" s="44">
        <v>87210000</v>
      </c>
      <c r="D64" s="44">
        <v>87210000</v>
      </c>
      <c r="E64" s="44">
        <v>0</v>
      </c>
      <c r="F64" s="44">
        <v>74230175</v>
      </c>
      <c r="G64" s="44">
        <v>74230175</v>
      </c>
      <c r="H64" s="44">
        <v>-12979825</v>
      </c>
      <c r="I64" s="44">
        <v>-14.88</v>
      </c>
      <c r="J64" s="43" t="s">
        <v>229</v>
      </c>
    </row>
    <row r="65" spans="1:10">
      <c r="A65" s="45" t="s">
        <v>254</v>
      </c>
      <c r="B65" s="44">
        <v>0</v>
      </c>
      <c r="C65" s="44">
        <v>8683000</v>
      </c>
      <c r="D65" s="44">
        <v>8683000</v>
      </c>
      <c r="E65" s="44">
        <v>0</v>
      </c>
      <c r="F65" s="44">
        <v>13226326</v>
      </c>
      <c r="G65" s="44">
        <v>13226326</v>
      </c>
      <c r="H65" s="44">
        <v>4543326</v>
      </c>
      <c r="I65" s="44">
        <v>52.32</v>
      </c>
      <c r="J65" s="43" t="s">
        <v>229</v>
      </c>
    </row>
    <row r="66" spans="1:10">
      <c r="A66" s="45" t="s">
        <v>288</v>
      </c>
      <c r="B66" s="44">
        <v>0</v>
      </c>
      <c r="C66" s="44">
        <v>600000</v>
      </c>
      <c r="D66" s="44">
        <v>600000</v>
      </c>
      <c r="E66" s="44">
        <v>0</v>
      </c>
      <c r="F66" s="44">
        <v>1568162</v>
      </c>
      <c r="G66" s="44">
        <v>1568162</v>
      </c>
      <c r="H66" s="44">
        <v>968162</v>
      </c>
      <c r="I66" s="44">
        <v>161.36000000000001</v>
      </c>
      <c r="J66" s="43" t="s">
        <v>229</v>
      </c>
    </row>
    <row r="67" spans="1:10">
      <c r="A67" s="45" t="s">
        <v>253</v>
      </c>
      <c r="B67" s="44">
        <v>0</v>
      </c>
      <c r="C67" s="44">
        <v>1300000</v>
      </c>
      <c r="D67" s="44">
        <v>1300000</v>
      </c>
      <c r="E67" s="44">
        <v>0</v>
      </c>
      <c r="F67" s="44">
        <v>1121903</v>
      </c>
      <c r="G67" s="44">
        <v>1121903</v>
      </c>
      <c r="H67" s="44">
        <v>-178097</v>
      </c>
      <c r="I67" s="44">
        <v>-13.7</v>
      </c>
      <c r="J67" s="43" t="s">
        <v>229</v>
      </c>
    </row>
    <row r="68" spans="1:10">
      <c r="A68" s="45" t="s">
        <v>252</v>
      </c>
      <c r="B68" s="44">
        <v>0</v>
      </c>
      <c r="C68" s="44">
        <v>5000000</v>
      </c>
      <c r="D68" s="44">
        <v>5000000</v>
      </c>
      <c r="E68" s="44">
        <v>0</v>
      </c>
      <c r="F68" s="44">
        <v>9251072</v>
      </c>
      <c r="G68" s="44">
        <v>9251072</v>
      </c>
      <c r="H68" s="44">
        <v>4251072</v>
      </c>
      <c r="I68" s="44">
        <v>85.02</v>
      </c>
      <c r="J68" s="43" t="s">
        <v>229</v>
      </c>
    </row>
    <row r="69" spans="1:10">
      <c r="A69" s="45" t="s">
        <v>251</v>
      </c>
      <c r="B69" s="44">
        <v>0</v>
      </c>
      <c r="C69" s="44">
        <v>1500000</v>
      </c>
      <c r="D69" s="44">
        <v>1500000</v>
      </c>
      <c r="E69" s="44">
        <v>0</v>
      </c>
      <c r="F69" s="44">
        <v>886882</v>
      </c>
      <c r="G69" s="44">
        <v>886882</v>
      </c>
      <c r="H69" s="44">
        <v>-613118</v>
      </c>
      <c r="I69" s="44">
        <v>-40.869999999999997</v>
      </c>
      <c r="J69" s="43" t="s">
        <v>229</v>
      </c>
    </row>
    <row r="70" spans="1:10">
      <c r="A70" s="45" t="s">
        <v>250</v>
      </c>
      <c r="B70" s="44">
        <v>0</v>
      </c>
      <c r="C70" s="44">
        <v>283000</v>
      </c>
      <c r="D70" s="44">
        <v>283000</v>
      </c>
      <c r="E70" s="44">
        <v>0</v>
      </c>
      <c r="F70" s="44">
        <v>398307</v>
      </c>
      <c r="G70" s="44">
        <v>398307</v>
      </c>
      <c r="H70" s="44">
        <v>115307</v>
      </c>
      <c r="I70" s="44">
        <v>40.74</v>
      </c>
      <c r="J70" s="43" t="s">
        <v>229</v>
      </c>
    </row>
    <row r="71" spans="1:10">
      <c r="A71" s="45" t="s">
        <v>249</v>
      </c>
      <c r="B71" s="44">
        <v>0</v>
      </c>
      <c r="C71" s="44">
        <v>83397000</v>
      </c>
      <c r="D71" s="44">
        <v>83397000</v>
      </c>
      <c r="E71" s="44">
        <v>0</v>
      </c>
      <c r="F71" s="44">
        <v>75917545</v>
      </c>
      <c r="G71" s="44">
        <v>75917545</v>
      </c>
      <c r="H71" s="44">
        <v>-7479455</v>
      </c>
      <c r="I71" s="44">
        <v>-8.9700000000000006</v>
      </c>
      <c r="J71" s="43" t="s">
        <v>229</v>
      </c>
    </row>
    <row r="72" spans="1:10">
      <c r="A72" s="45" t="s">
        <v>248</v>
      </c>
      <c r="B72" s="44">
        <v>0</v>
      </c>
      <c r="C72" s="44">
        <v>76801000</v>
      </c>
      <c r="D72" s="44">
        <v>76801000</v>
      </c>
      <c r="E72" s="44">
        <v>0</v>
      </c>
      <c r="F72" s="44">
        <v>70756139</v>
      </c>
      <c r="G72" s="44">
        <v>70756139</v>
      </c>
      <c r="H72" s="44">
        <v>-6044861</v>
      </c>
      <c r="I72" s="44">
        <v>-7.87</v>
      </c>
      <c r="J72" s="43" t="s">
        <v>229</v>
      </c>
    </row>
    <row r="73" spans="1:10">
      <c r="A73" s="45" t="s">
        <v>246</v>
      </c>
      <c r="B73" s="44">
        <v>0</v>
      </c>
      <c r="C73" s="44">
        <v>6596000</v>
      </c>
      <c r="D73" s="44">
        <v>6596000</v>
      </c>
      <c r="E73" s="44">
        <v>0</v>
      </c>
      <c r="F73" s="44">
        <v>5161406</v>
      </c>
      <c r="G73" s="44">
        <v>5161406</v>
      </c>
      <c r="H73" s="44">
        <v>-1434594</v>
      </c>
      <c r="I73" s="44">
        <v>-21.75</v>
      </c>
      <c r="J73" s="43" t="s">
        <v>229</v>
      </c>
    </row>
    <row r="74" spans="1:10">
      <c r="A74" s="45" t="s">
        <v>245</v>
      </c>
      <c r="B74" s="44">
        <v>0</v>
      </c>
      <c r="C74" s="44">
        <v>0</v>
      </c>
      <c r="D74" s="44">
        <v>0</v>
      </c>
      <c r="E74" s="44">
        <v>0</v>
      </c>
      <c r="F74" s="44">
        <v>340596</v>
      </c>
      <c r="G74" s="44">
        <v>340596</v>
      </c>
      <c r="H74" s="44">
        <v>340596</v>
      </c>
      <c r="I74" s="44"/>
      <c r="J74" s="43" t="s">
        <v>229</v>
      </c>
    </row>
    <row r="75" spans="1:10">
      <c r="A75" s="45" t="s">
        <v>244</v>
      </c>
      <c r="B75" s="44">
        <v>0</v>
      </c>
      <c r="C75" s="44">
        <v>0</v>
      </c>
      <c r="D75" s="44">
        <v>0</v>
      </c>
      <c r="E75" s="44">
        <v>0</v>
      </c>
      <c r="F75" s="44">
        <v>6589</v>
      </c>
      <c r="G75" s="44">
        <v>6589</v>
      </c>
      <c r="H75" s="44">
        <v>6589</v>
      </c>
      <c r="I75" s="44"/>
      <c r="J75" s="43" t="s">
        <v>229</v>
      </c>
    </row>
    <row r="76" spans="1:10">
      <c r="A76" s="45" t="s">
        <v>243</v>
      </c>
      <c r="B76" s="44">
        <v>0</v>
      </c>
      <c r="C76" s="44">
        <v>0</v>
      </c>
      <c r="D76" s="44">
        <v>0</v>
      </c>
      <c r="E76" s="44">
        <v>0</v>
      </c>
      <c r="F76" s="44">
        <v>46485</v>
      </c>
      <c r="G76" s="44">
        <v>46485</v>
      </c>
      <c r="H76" s="44">
        <v>46485</v>
      </c>
      <c r="I76" s="44"/>
      <c r="J76" s="43" t="s">
        <v>229</v>
      </c>
    </row>
    <row r="77" spans="1:10">
      <c r="A77" s="45" t="s">
        <v>242</v>
      </c>
      <c r="B77" s="44">
        <v>0</v>
      </c>
      <c r="C77" s="44">
        <v>0</v>
      </c>
      <c r="D77" s="44">
        <v>0</v>
      </c>
      <c r="E77" s="44">
        <v>0</v>
      </c>
      <c r="F77" s="44">
        <v>272522</v>
      </c>
      <c r="G77" s="44">
        <v>272522</v>
      </c>
      <c r="H77" s="44">
        <v>272522</v>
      </c>
      <c r="I77" s="44"/>
      <c r="J77" s="43" t="s">
        <v>229</v>
      </c>
    </row>
    <row r="78" spans="1:10">
      <c r="A78" s="45" t="s">
        <v>240</v>
      </c>
      <c r="B78" s="44">
        <v>0</v>
      </c>
      <c r="C78" s="44">
        <v>0</v>
      </c>
      <c r="D78" s="44">
        <v>0</v>
      </c>
      <c r="E78" s="44">
        <v>0</v>
      </c>
      <c r="F78" s="44">
        <v>15000</v>
      </c>
      <c r="G78" s="44">
        <v>15000</v>
      </c>
      <c r="H78" s="44">
        <v>15000</v>
      </c>
      <c r="I78" s="44"/>
      <c r="J78" s="43" t="s">
        <v>229</v>
      </c>
    </row>
    <row r="79" spans="1:10" ht="33">
      <c r="A79" s="45" t="s">
        <v>239</v>
      </c>
      <c r="B79" s="44">
        <v>0</v>
      </c>
      <c r="C79" s="44">
        <v>137800000</v>
      </c>
      <c r="D79" s="44">
        <v>137800000</v>
      </c>
      <c r="E79" s="44">
        <v>0</v>
      </c>
      <c r="F79" s="44">
        <v>132997592</v>
      </c>
      <c r="G79" s="44">
        <v>132997592</v>
      </c>
      <c r="H79" s="44">
        <v>-4802408</v>
      </c>
      <c r="I79" s="44">
        <v>-3.49</v>
      </c>
      <c r="J79" s="43" t="s">
        <v>229</v>
      </c>
    </row>
    <row r="80" spans="1:10">
      <c r="A80" s="45" t="s">
        <v>238</v>
      </c>
      <c r="B80" s="44">
        <v>0</v>
      </c>
      <c r="C80" s="44">
        <v>1000000</v>
      </c>
      <c r="D80" s="44">
        <v>1000000</v>
      </c>
      <c r="E80" s="44">
        <v>0</v>
      </c>
      <c r="F80" s="44">
        <v>1098303</v>
      </c>
      <c r="G80" s="44">
        <v>1098303</v>
      </c>
      <c r="H80" s="44">
        <v>98303</v>
      </c>
      <c r="I80" s="44">
        <v>9.83</v>
      </c>
      <c r="J80" s="43" t="s">
        <v>229</v>
      </c>
    </row>
    <row r="81" spans="1:10">
      <c r="A81" s="45" t="s">
        <v>237</v>
      </c>
      <c r="B81" s="44">
        <v>0</v>
      </c>
      <c r="C81" s="44">
        <v>132000000</v>
      </c>
      <c r="D81" s="44">
        <v>132000000</v>
      </c>
      <c r="E81" s="44">
        <v>0</v>
      </c>
      <c r="F81" s="44">
        <v>130092097</v>
      </c>
      <c r="G81" s="44">
        <v>130092097</v>
      </c>
      <c r="H81" s="44">
        <v>-1907903</v>
      </c>
      <c r="I81" s="44">
        <v>-1.45</v>
      </c>
      <c r="J81" s="43" t="s">
        <v>229</v>
      </c>
    </row>
    <row r="82" spans="1:10" ht="33">
      <c r="A82" s="45" t="s">
        <v>236</v>
      </c>
      <c r="B82" s="44">
        <v>0</v>
      </c>
      <c r="C82" s="44">
        <v>4800000</v>
      </c>
      <c r="D82" s="44">
        <v>4800000</v>
      </c>
      <c r="E82" s="44">
        <v>0</v>
      </c>
      <c r="F82" s="44">
        <v>1400000</v>
      </c>
      <c r="G82" s="44">
        <v>1400000</v>
      </c>
      <c r="H82" s="44">
        <v>-3400000</v>
      </c>
      <c r="I82" s="44">
        <v>-70.83</v>
      </c>
      <c r="J82" s="43" t="s">
        <v>229</v>
      </c>
    </row>
    <row r="83" spans="1:10">
      <c r="A83" s="45" t="s">
        <v>235</v>
      </c>
      <c r="B83" s="44">
        <v>0</v>
      </c>
      <c r="C83" s="44">
        <v>0</v>
      </c>
      <c r="D83" s="44">
        <v>0</v>
      </c>
      <c r="E83" s="44">
        <v>0</v>
      </c>
      <c r="F83" s="44">
        <v>407192</v>
      </c>
      <c r="G83" s="44">
        <v>407192</v>
      </c>
      <c r="H83" s="44">
        <v>407192</v>
      </c>
      <c r="I83" s="44"/>
      <c r="J83" s="43" t="s">
        <v>229</v>
      </c>
    </row>
    <row r="84" spans="1:10">
      <c r="A84" s="45" t="s">
        <v>287</v>
      </c>
      <c r="B84" s="44">
        <v>0</v>
      </c>
      <c r="C84" s="44">
        <v>0</v>
      </c>
      <c r="D84" s="44">
        <v>0</v>
      </c>
      <c r="E84" s="44">
        <v>0</v>
      </c>
      <c r="F84" s="44">
        <v>1015888</v>
      </c>
      <c r="G84" s="44">
        <v>1015888</v>
      </c>
      <c r="H84" s="44">
        <v>1015888</v>
      </c>
      <c r="I84" s="44"/>
      <c r="J84" s="43" t="s">
        <v>229</v>
      </c>
    </row>
    <row r="85" spans="1:10">
      <c r="A85" s="45" t="s">
        <v>286</v>
      </c>
      <c r="B85" s="44">
        <v>0</v>
      </c>
      <c r="C85" s="44">
        <v>0</v>
      </c>
      <c r="D85" s="44">
        <v>0</v>
      </c>
      <c r="E85" s="44">
        <v>0</v>
      </c>
      <c r="F85" s="44">
        <v>1015888</v>
      </c>
      <c r="G85" s="44">
        <v>1015888</v>
      </c>
      <c r="H85" s="44">
        <v>1015888</v>
      </c>
      <c r="I85" s="44"/>
      <c r="J85" s="43" t="s">
        <v>229</v>
      </c>
    </row>
    <row r="86" spans="1:10">
      <c r="A86" s="45" t="s">
        <v>285</v>
      </c>
      <c r="B86" s="44">
        <v>0</v>
      </c>
      <c r="C86" s="44">
        <v>15425000</v>
      </c>
      <c r="D86" s="44">
        <v>15425000</v>
      </c>
      <c r="E86" s="44">
        <v>0</v>
      </c>
      <c r="F86" s="44">
        <v>14259825</v>
      </c>
      <c r="G86" s="44">
        <v>14259825</v>
      </c>
      <c r="H86" s="44">
        <v>-1165175</v>
      </c>
      <c r="I86" s="44">
        <v>-7.55</v>
      </c>
      <c r="J86" s="43" t="s">
        <v>229</v>
      </c>
    </row>
    <row r="87" spans="1:10">
      <c r="A87" s="45" t="s">
        <v>270</v>
      </c>
      <c r="B87" s="44">
        <v>0</v>
      </c>
      <c r="C87" s="44">
        <v>2050000</v>
      </c>
      <c r="D87" s="44">
        <v>2050000</v>
      </c>
      <c r="E87" s="44">
        <v>0</v>
      </c>
      <c r="F87" s="44">
        <v>3939762</v>
      </c>
      <c r="G87" s="44">
        <v>3939762</v>
      </c>
      <c r="H87" s="44">
        <v>1889762</v>
      </c>
      <c r="I87" s="44">
        <v>92.18</v>
      </c>
      <c r="J87" s="43" t="s">
        <v>229</v>
      </c>
    </row>
    <row r="88" spans="1:10">
      <c r="A88" s="45" t="s">
        <v>280</v>
      </c>
      <c r="B88" s="44">
        <v>0</v>
      </c>
      <c r="C88" s="44">
        <v>0</v>
      </c>
      <c r="D88" s="44">
        <v>0</v>
      </c>
      <c r="E88" s="44">
        <v>0</v>
      </c>
      <c r="F88" s="44">
        <v>142596</v>
      </c>
      <c r="G88" s="44">
        <v>142596</v>
      </c>
      <c r="H88" s="44">
        <v>142596</v>
      </c>
      <c r="I88" s="44"/>
      <c r="J88" s="43" t="s">
        <v>229</v>
      </c>
    </row>
    <row r="89" spans="1:10">
      <c r="A89" s="45" t="s">
        <v>269</v>
      </c>
      <c r="B89" s="44">
        <v>0</v>
      </c>
      <c r="C89" s="44">
        <v>2000000</v>
      </c>
      <c r="D89" s="44">
        <v>2000000</v>
      </c>
      <c r="E89" s="44">
        <v>0</v>
      </c>
      <c r="F89" s="44">
        <v>3725400</v>
      </c>
      <c r="G89" s="44">
        <v>3725400</v>
      </c>
      <c r="H89" s="44">
        <v>1725400</v>
      </c>
      <c r="I89" s="44">
        <v>86.27</v>
      </c>
      <c r="J89" s="43" t="s">
        <v>229</v>
      </c>
    </row>
    <row r="90" spans="1:10">
      <c r="A90" s="45" t="s">
        <v>267</v>
      </c>
      <c r="B90" s="44">
        <v>0</v>
      </c>
      <c r="C90" s="44">
        <v>50000</v>
      </c>
      <c r="D90" s="44">
        <v>50000</v>
      </c>
      <c r="E90" s="44">
        <v>0</v>
      </c>
      <c r="F90" s="44">
        <v>71766</v>
      </c>
      <c r="G90" s="44">
        <v>71766</v>
      </c>
      <c r="H90" s="44">
        <v>21766</v>
      </c>
      <c r="I90" s="44">
        <v>43.53</v>
      </c>
      <c r="J90" s="43" t="s">
        <v>229</v>
      </c>
    </row>
    <row r="91" spans="1:10">
      <c r="A91" s="45" t="s">
        <v>266</v>
      </c>
      <c r="B91" s="44">
        <v>0</v>
      </c>
      <c r="C91" s="44">
        <v>10183000</v>
      </c>
      <c r="D91" s="44">
        <v>10183000</v>
      </c>
      <c r="E91" s="44">
        <v>0</v>
      </c>
      <c r="F91" s="44">
        <v>7542529</v>
      </c>
      <c r="G91" s="44">
        <v>7542529</v>
      </c>
      <c r="H91" s="44">
        <v>-2640471</v>
      </c>
      <c r="I91" s="44">
        <v>-25.93</v>
      </c>
      <c r="J91" s="43" t="s">
        <v>229</v>
      </c>
    </row>
    <row r="92" spans="1:10">
      <c r="A92" s="45" t="s">
        <v>264</v>
      </c>
      <c r="B92" s="44">
        <v>0</v>
      </c>
      <c r="C92" s="44">
        <v>50000</v>
      </c>
      <c r="D92" s="44">
        <v>50000</v>
      </c>
      <c r="E92" s="44">
        <v>0</v>
      </c>
      <c r="F92" s="44">
        <v>31617</v>
      </c>
      <c r="G92" s="44">
        <v>31617</v>
      </c>
      <c r="H92" s="44">
        <v>-18383</v>
      </c>
      <c r="I92" s="44">
        <v>-36.770000000000003</v>
      </c>
      <c r="J92" s="43" t="s">
        <v>229</v>
      </c>
    </row>
    <row r="93" spans="1:10">
      <c r="A93" s="45" t="s">
        <v>263</v>
      </c>
      <c r="B93" s="44">
        <v>0</v>
      </c>
      <c r="C93" s="44">
        <v>230000</v>
      </c>
      <c r="D93" s="44">
        <v>230000</v>
      </c>
      <c r="E93" s="44">
        <v>0</v>
      </c>
      <c r="F93" s="44">
        <v>185784</v>
      </c>
      <c r="G93" s="44">
        <v>185784</v>
      </c>
      <c r="H93" s="44">
        <v>-44216</v>
      </c>
      <c r="I93" s="44">
        <v>-19.22</v>
      </c>
      <c r="J93" s="43" t="s">
        <v>229</v>
      </c>
    </row>
    <row r="94" spans="1:10">
      <c r="A94" s="45" t="s">
        <v>262</v>
      </c>
      <c r="B94" s="44">
        <v>0</v>
      </c>
      <c r="C94" s="44">
        <v>250000</v>
      </c>
      <c r="D94" s="44">
        <v>250000</v>
      </c>
      <c r="E94" s="44">
        <v>0</v>
      </c>
      <c r="F94" s="44">
        <v>199338</v>
      </c>
      <c r="G94" s="44">
        <v>199338</v>
      </c>
      <c r="H94" s="44">
        <v>-50662</v>
      </c>
      <c r="I94" s="44">
        <v>-20.260000000000002</v>
      </c>
      <c r="J94" s="43" t="s">
        <v>229</v>
      </c>
    </row>
    <row r="95" spans="1:10">
      <c r="A95" s="45" t="s">
        <v>261</v>
      </c>
      <c r="B95" s="44">
        <v>0</v>
      </c>
      <c r="C95" s="44">
        <v>0</v>
      </c>
      <c r="D95" s="44">
        <v>0</v>
      </c>
      <c r="E95" s="44">
        <v>0</v>
      </c>
      <c r="F95" s="44">
        <v>74155</v>
      </c>
      <c r="G95" s="44">
        <v>74155</v>
      </c>
      <c r="H95" s="44">
        <v>74155</v>
      </c>
      <c r="I95" s="44"/>
      <c r="J95" s="43" t="s">
        <v>229</v>
      </c>
    </row>
    <row r="96" spans="1:10">
      <c r="A96" s="45" t="s">
        <v>260</v>
      </c>
      <c r="B96" s="44">
        <v>0</v>
      </c>
      <c r="C96" s="44">
        <v>50000</v>
      </c>
      <c r="D96" s="44">
        <v>50000</v>
      </c>
      <c r="E96" s="44">
        <v>0</v>
      </c>
      <c r="F96" s="44">
        <v>28290</v>
      </c>
      <c r="G96" s="44">
        <v>28290</v>
      </c>
      <c r="H96" s="44">
        <v>-21710</v>
      </c>
      <c r="I96" s="44">
        <v>-43.42</v>
      </c>
      <c r="J96" s="43" t="s">
        <v>229</v>
      </c>
    </row>
    <row r="97" spans="1:10">
      <c r="A97" s="45" t="s">
        <v>259</v>
      </c>
      <c r="B97" s="44">
        <v>0</v>
      </c>
      <c r="C97" s="44">
        <v>6853000</v>
      </c>
      <c r="D97" s="44">
        <v>6853000</v>
      </c>
      <c r="E97" s="44">
        <v>0</v>
      </c>
      <c r="F97" s="44">
        <v>5138595</v>
      </c>
      <c r="G97" s="44">
        <v>5138595</v>
      </c>
      <c r="H97" s="44">
        <v>-1714405</v>
      </c>
      <c r="I97" s="44">
        <v>-25.02</v>
      </c>
      <c r="J97" s="43" t="s">
        <v>229</v>
      </c>
    </row>
    <row r="98" spans="1:10">
      <c r="A98" s="45" t="s">
        <v>258</v>
      </c>
      <c r="B98" s="44">
        <v>0</v>
      </c>
      <c r="C98" s="44">
        <v>2750000</v>
      </c>
      <c r="D98" s="44">
        <v>2750000</v>
      </c>
      <c r="E98" s="44">
        <v>0</v>
      </c>
      <c r="F98" s="44">
        <v>1884750</v>
      </c>
      <c r="G98" s="44">
        <v>1884750</v>
      </c>
      <c r="H98" s="44">
        <v>-865250</v>
      </c>
      <c r="I98" s="44">
        <v>-31.46</v>
      </c>
      <c r="J98" s="43" t="s">
        <v>229</v>
      </c>
    </row>
    <row r="99" spans="1:10">
      <c r="A99" s="45" t="s">
        <v>257</v>
      </c>
      <c r="B99" s="44">
        <v>0</v>
      </c>
      <c r="C99" s="44">
        <v>1260000</v>
      </c>
      <c r="D99" s="44">
        <v>1260000</v>
      </c>
      <c r="E99" s="44">
        <v>0</v>
      </c>
      <c r="F99" s="44">
        <v>1413195</v>
      </c>
      <c r="G99" s="44">
        <v>1413195</v>
      </c>
      <c r="H99" s="44">
        <v>153195</v>
      </c>
      <c r="I99" s="44">
        <v>12.16</v>
      </c>
      <c r="J99" s="43" t="s">
        <v>229</v>
      </c>
    </row>
    <row r="100" spans="1:10">
      <c r="A100" s="45" t="s">
        <v>255</v>
      </c>
      <c r="B100" s="44">
        <v>0</v>
      </c>
      <c r="C100" s="44">
        <v>1260000</v>
      </c>
      <c r="D100" s="44">
        <v>1260000</v>
      </c>
      <c r="E100" s="44">
        <v>0</v>
      </c>
      <c r="F100" s="44">
        <v>1413195</v>
      </c>
      <c r="G100" s="44">
        <v>1413195</v>
      </c>
      <c r="H100" s="44">
        <v>153195</v>
      </c>
      <c r="I100" s="44">
        <v>12.16</v>
      </c>
      <c r="J100" s="43" t="s">
        <v>229</v>
      </c>
    </row>
    <row r="101" spans="1:10">
      <c r="A101" s="45" t="s">
        <v>254</v>
      </c>
      <c r="B101" s="44">
        <v>0</v>
      </c>
      <c r="C101" s="44">
        <v>870000</v>
      </c>
      <c r="D101" s="44">
        <v>870000</v>
      </c>
      <c r="E101" s="44">
        <v>0</v>
      </c>
      <c r="F101" s="44">
        <v>628557</v>
      </c>
      <c r="G101" s="44">
        <v>628557</v>
      </c>
      <c r="H101" s="44">
        <v>-241443</v>
      </c>
      <c r="I101" s="44">
        <v>-27.75</v>
      </c>
      <c r="J101" s="43" t="s">
        <v>229</v>
      </c>
    </row>
    <row r="102" spans="1:10">
      <c r="A102" s="45" t="s">
        <v>253</v>
      </c>
      <c r="B102" s="44">
        <v>0</v>
      </c>
      <c r="C102" s="44">
        <v>800000</v>
      </c>
      <c r="D102" s="44">
        <v>800000</v>
      </c>
      <c r="E102" s="44">
        <v>0</v>
      </c>
      <c r="F102" s="44">
        <v>523090</v>
      </c>
      <c r="G102" s="44">
        <v>523090</v>
      </c>
      <c r="H102" s="44">
        <v>-276910</v>
      </c>
      <c r="I102" s="44">
        <v>-34.61</v>
      </c>
      <c r="J102" s="43" t="s">
        <v>229</v>
      </c>
    </row>
    <row r="103" spans="1:10">
      <c r="A103" s="45" t="s">
        <v>252</v>
      </c>
      <c r="B103" s="44">
        <v>0</v>
      </c>
      <c r="C103" s="44">
        <v>0</v>
      </c>
      <c r="D103" s="44">
        <v>0</v>
      </c>
      <c r="E103" s="44">
        <v>0</v>
      </c>
      <c r="F103" s="44">
        <v>105467</v>
      </c>
      <c r="G103" s="44">
        <v>105467</v>
      </c>
      <c r="H103" s="44">
        <v>105467</v>
      </c>
      <c r="I103" s="44"/>
      <c r="J103" s="43" t="s">
        <v>229</v>
      </c>
    </row>
    <row r="104" spans="1:10">
      <c r="A104" s="45" t="s">
        <v>251</v>
      </c>
      <c r="B104" s="44">
        <v>0</v>
      </c>
      <c r="C104" s="44">
        <v>70000</v>
      </c>
      <c r="D104" s="44">
        <v>70000</v>
      </c>
      <c r="E104" s="44">
        <v>0</v>
      </c>
      <c r="F104" s="44">
        <v>0</v>
      </c>
      <c r="G104" s="44">
        <v>0</v>
      </c>
      <c r="H104" s="44">
        <v>-70000</v>
      </c>
      <c r="I104" s="44">
        <v>-100</v>
      </c>
      <c r="J104" s="43" t="s">
        <v>229</v>
      </c>
    </row>
    <row r="105" spans="1:10">
      <c r="A105" s="45" t="s">
        <v>249</v>
      </c>
      <c r="B105" s="44">
        <v>0</v>
      </c>
      <c r="C105" s="44">
        <v>562000</v>
      </c>
      <c r="D105" s="44">
        <v>562000</v>
      </c>
      <c r="E105" s="44">
        <v>0</v>
      </c>
      <c r="F105" s="44">
        <v>545782</v>
      </c>
      <c r="G105" s="44">
        <v>545782</v>
      </c>
      <c r="H105" s="44">
        <v>-16218</v>
      </c>
      <c r="I105" s="44">
        <v>-2.89</v>
      </c>
      <c r="J105" s="43" t="s">
        <v>229</v>
      </c>
    </row>
    <row r="106" spans="1:10">
      <c r="A106" s="45" t="s">
        <v>248</v>
      </c>
      <c r="B106" s="44">
        <v>0</v>
      </c>
      <c r="C106" s="44">
        <v>562000</v>
      </c>
      <c r="D106" s="44">
        <v>562000</v>
      </c>
      <c r="E106" s="44">
        <v>0</v>
      </c>
      <c r="F106" s="44">
        <v>545782</v>
      </c>
      <c r="G106" s="44">
        <v>545782</v>
      </c>
      <c r="H106" s="44">
        <v>-16218</v>
      </c>
      <c r="I106" s="44">
        <v>-2.89</v>
      </c>
      <c r="J106" s="43" t="s">
        <v>229</v>
      </c>
    </row>
    <row r="107" spans="1:10" ht="33">
      <c r="A107" s="45" t="s">
        <v>239</v>
      </c>
      <c r="B107" s="44">
        <v>0</v>
      </c>
      <c r="C107" s="44">
        <v>500000</v>
      </c>
      <c r="D107" s="44">
        <v>500000</v>
      </c>
      <c r="E107" s="44">
        <v>0</v>
      </c>
      <c r="F107" s="44">
        <v>190000</v>
      </c>
      <c r="G107" s="44">
        <v>190000</v>
      </c>
      <c r="H107" s="44">
        <v>-310000</v>
      </c>
      <c r="I107" s="44">
        <v>-62</v>
      </c>
      <c r="J107" s="43" t="s">
        <v>229</v>
      </c>
    </row>
    <row r="108" spans="1:10" ht="17.25" thickBot="1">
      <c r="A108" s="55" t="s">
        <v>237</v>
      </c>
      <c r="B108" s="54">
        <v>0</v>
      </c>
      <c r="C108" s="54">
        <v>500000</v>
      </c>
      <c r="D108" s="54">
        <v>500000</v>
      </c>
      <c r="E108" s="54">
        <v>0</v>
      </c>
      <c r="F108" s="54">
        <v>190000</v>
      </c>
      <c r="G108" s="54">
        <v>190000</v>
      </c>
      <c r="H108" s="54">
        <v>-310000</v>
      </c>
      <c r="I108" s="54">
        <v>-62</v>
      </c>
      <c r="J108" s="53" t="s">
        <v>229</v>
      </c>
    </row>
    <row r="109" spans="1:10">
      <c r="A109" s="157" t="s">
        <v>616</v>
      </c>
      <c r="B109" s="157"/>
      <c r="C109" s="157"/>
      <c r="D109" s="157"/>
      <c r="E109" s="157"/>
      <c r="F109" s="157"/>
      <c r="G109" s="157"/>
      <c r="H109" s="157"/>
      <c r="I109" s="157"/>
      <c r="J109" s="157"/>
    </row>
    <row r="110" spans="1:10">
      <c r="A110" s="38"/>
      <c r="B110" s="38"/>
      <c r="C110" s="38"/>
      <c r="D110" s="38"/>
      <c r="E110" s="38"/>
      <c r="F110" s="38"/>
    </row>
    <row r="111" spans="1:10">
      <c r="A111" s="38"/>
      <c r="B111" s="38"/>
      <c r="C111" s="38"/>
      <c r="D111" s="38"/>
      <c r="E111" s="38"/>
      <c r="F111" s="38"/>
    </row>
    <row r="112" spans="1:10">
      <c r="A112" s="38"/>
      <c r="B112" s="38"/>
      <c r="C112" s="38"/>
      <c r="D112" s="38"/>
      <c r="E112" s="38"/>
      <c r="F112" s="38"/>
    </row>
    <row r="113" spans="1:6">
      <c r="A113" s="38"/>
      <c r="B113" s="38"/>
      <c r="C113" s="38"/>
      <c r="D113" s="38"/>
      <c r="E113" s="38"/>
      <c r="F113" s="38"/>
    </row>
    <row r="114" spans="1:6">
      <c r="A114" s="38"/>
      <c r="B114" s="38"/>
      <c r="C114" s="38"/>
      <c r="D114" s="38"/>
      <c r="E114" s="38"/>
      <c r="F114" s="38"/>
    </row>
    <row r="115" spans="1:6">
      <c r="A115" s="38"/>
      <c r="B115" s="38"/>
      <c r="C115" s="38"/>
      <c r="D115" s="38"/>
      <c r="E115" s="38"/>
      <c r="F115" s="38"/>
    </row>
    <row r="116" spans="1:6">
      <c r="A116" s="38"/>
      <c r="B116" s="38"/>
      <c r="C116" s="38"/>
      <c r="D116" s="38"/>
      <c r="E116" s="38"/>
      <c r="F116" s="38"/>
    </row>
    <row r="117" spans="1:6">
      <c r="A117" s="38"/>
      <c r="B117" s="38"/>
      <c r="C117" s="38"/>
      <c r="D117" s="38"/>
      <c r="E117" s="38"/>
      <c r="F117" s="38"/>
    </row>
    <row r="118" spans="1:6">
      <c r="A118" s="38"/>
      <c r="B118" s="38"/>
      <c r="C118" s="38"/>
      <c r="D118" s="38"/>
      <c r="E118" s="38"/>
      <c r="F118" s="38"/>
    </row>
    <row r="119" spans="1:6">
      <c r="A119" s="38"/>
      <c r="B119" s="38"/>
      <c r="C119" s="38"/>
      <c r="D119" s="38"/>
      <c r="E119" s="38"/>
      <c r="F119" s="38"/>
    </row>
    <row r="120" spans="1:6">
      <c r="A120" s="38"/>
      <c r="B120" s="38"/>
      <c r="C120" s="38"/>
      <c r="D120" s="38"/>
      <c r="E120" s="38"/>
      <c r="F120" s="38"/>
    </row>
    <row r="121" spans="1:6">
      <c r="A121" s="38"/>
      <c r="B121" s="38"/>
      <c r="C121" s="38"/>
      <c r="D121" s="38"/>
      <c r="E121" s="38"/>
      <c r="F121" s="38"/>
    </row>
    <row r="122" spans="1:6">
      <c r="A122" s="38"/>
      <c r="B122" s="38"/>
      <c r="C122" s="38"/>
      <c r="D122" s="38"/>
      <c r="E122" s="38"/>
      <c r="F122" s="38"/>
    </row>
    <row r="123" spans="1:6">
      <c r="A123" s="38"/>
      <c r="B123" s="38"/>
      <c r="C123" s="38"/>
      <c r="D123" s="38"/>
      <c r="E123" s="38"/>
      <c r="F123" s="38"/>
    </row>
    <row r="124" spans="1:6">
      <c r="A124" s="38"/>
      <c r="B124" s="38"/>
      <c r="C124" s="38"/>
      <c r="D124" s="38"/>
      <c r="E124" s="38"/>
      <c r="F124" s="38"/>
    </row>
    <row r="125" spans="1:6">
      <c r="A125" s="38"/>
      <c r="B125" s="38"/>
      <c r="C125" s="38"/>
      <c r="D125" s="38"/>
      <c r="E125" s="38"/>
      <c r="F125" s="38"/>
    </row>
    <row r="126" spans="1:6">
      <c r="A126" s="38"/>
      <c r="B126" s="38"/>
      <c r="C126" s="38"/>
      <c r="D126" s="38"/>
      <c r="E126" s="38"/>
      <c r="F126" s="38"/>
    </row>
    <row r="127" spans="1:6">
      <c r="A127" s="38"/>
      <c r="B127" s="38"/>
      <c r="C127" s="38"/>
      <c r="D127" s="38"/>
      <c r="E127" s="38"/>
      <c r="F127" s="38"/>
    </row>
    <row r="128" spans="1:6">
      <c r="A128" s="38"/>
      <c r="B128" s="38"/>
      <c r="C128" s="38"/>
      <c r="D128" s="38"/>
      <c r="E128" s="38"/>
      <c r="F128" s="38"/>
    </row>
    <row r="129" spans="1:6">
      <c r="A129" s="38"/>
      <c r="B129" s="38"/>
      <c r="C129" s="38"/>
      <c r="D129" s="38"/>
      <c r="E129" s="38"/>
      <c r="F129" s="38"/>
    </row>
    <row r="130" spans="1:6">
      <c r="A130" s="38"/>
      <c r="B130" s="38"/>
      <c r="C130" s="38"/>
      <c r="D130" s="38"/>
      <c r="E130" s="38"/>
      <c r="F130" s="38"/>
    </row>
    <row r="131" spans="1:6">
      <c r="A131" s="38"/>
      <c r="B131" s="38"/>
      <c r="C131" s="38"/>
      <c r="D131" s="38"/>
      <c r="E131" s="38"/>
      <c r="F131" s="38"/>
    </row>
    <row r="132" spans="1:6">
      <c r="A132" s="38"/>
      <c r="B132" s="38"/>
      <c r="C132" s="38"/>
      <c r="D132" s="38"/>
      <c r="E132" s="38"/>
      <c r="F132" s="38"/>
    </row>
    <row r="133" spans="1:6">
      <c r="A133" s="38"/>
      <c r="B133" s="38"/>
      <c r="C133" s="38"/>
      <c r="D133" s="38"/>
      <c r="E133" s="38"/>
      <c r="F133" s="38"/>
    </row>
    <row r="134" spans="1:6">
      <c r="A134" s="38"/>
      <c r="B134" s="38"/>
      <c r="C134" s="38"/>
      <c r="D134" s="38"/>
      <c r="E134" s="38"/>
      <c r="F134" s="38"/>
    </row>
    <row r="135" spans="1:6">
      <c r="A135" s="38"/>
      <c r="B135" s="38"/>
      <c r="C135" s="38"/>
      <c r="D135" s="38"/>
      <c r="E135" s="38"/>
      <c r="F135" s="38"/>
    </row>
    <row r="136" spans="1:6">
      <c r="A136" s="38"/>
      <c r="B136" s="38"/>
      <c r="C136" s="38"/>
      <c r="D136" s="38"/>
      <c r="E136" s="38"/>
      <c r="F136" s="38"/>
    </row>
    <row r="137" spans="1:6">
      <c r="A137" s="38"/>
      <c r="B137" s="38"/>
      <c r="C137" s="38"/>
      <c r="D137" s="38"/>
      <c r="E137" s="38"/>
      <c r="F137" s="38"/>
    </row>
    <row r="138" spans="1:6">
      <c r="A138" s="38"/>
      <c r="B138" s="38"/>
      <c r="C138" s="38"/>
      <c r="D138" s="38"/>
      <c r="E138" s="38"/>
      <c r="F138" s="38"/>
    </row>
    <row r="139" spans="1:6">
      <c r="A139" s="38"/>
      <c r="B139" s="38"/>
      <c r="C139" s="38"/>
      <c r="D139" s="38"/>
      <c r="E139" s="38"/>
      <c r="F139" s="38"/>
    </row>
    <row r="140" spans="1:6">
      <c r="A140" s="38"/>
      <c r="B140" s="38"/>
      <c r="C140" s="38"/>
      <c r="D140" s="38"/>
      <c r="E140" s="38"/>
      <c r="F140" s="38"/>
    </row>
    <row r="141" spans="1:6">
      <c r="A141" s="38"/>
      <c r="B141" s="38"/>
      <c r="C141" s="38"/>
      <c r="D141" s="38"/>
      <c r="E141" s="38"/>
      <c r="F141" s="38"/>
    </row>
    <row r="142" spans="1:6">
      <c r="A142" s="38"/>
      <c r="B142" s="38"/>
      <c r="C142" s="38"/>
      <c r="D142" s="38"/>
      <c r="E142" s="38"/>
      <c r="F142" s="38"/>
    </row>
    <row r="143" spans="1:6">
      <c r="A143" s="38"/>
      <c r="B143" s="38"/>
      <c r="C143" s="38"/>
      <c r="D143" s="38"/>
      <c r="E143" s="38"/>
      <c r="F143" s="38"/>
    </row>
    <row r="144" spans="1:6">
      <c r="A144" s="38"/>
      <c r="B144" s="38"/>
      <c r="C144" s="38"/>
      <c r="D144" s="38"/>
      <c r="E144" s="38"/>
      <c r="F144" s="38"/>
    </row>
    <row r="145" spans="1:6">
      <c r="A145" s="38"/>
      <c r="B145" s="38"/>
      <c r="C145" s="38"/>
      <c r="D145" s="38"/>
      <c r="E145" s="38"/>
      <c r="F145" s="38"/>
    </row>
    <row r="146" spans="1:6">
      <c r="A146" s="38"/>
      <c r="B146" s="38"/>
      <c r="C146" s="38"/>
      <c r="D146" s="38"/>
      <c r="E146" s="38"/>
      <c r="F146" s="38"/>
    </row>
    <row r="147" spans="1:6">
      <c r="A147" s="38"/>
      <c r="B147" s="38"/>
      <c r="C147" s="38"/>
      <c r="D147" s="38"/>
      <c r="E147" s="38"/>
      <c r="F147" s="38"/>
    </row>
    <row r="148" spans="1:6">
      <c r="A148" s="38"/>
      <c r="B148" s="38"/>
      <c r="C148" s="38"/>
      <c r="D148" s="38"/>
      <c r="E148" s="38"/>
      <c r="F148" s="38"/>
    </row>
    <row r="149" spans="1:6">
      <c r="A149" s="38"/>
      <c r="B149" s="38"/>
      <c r="C149" s="38"/>
      <c r="D149" s="38"/>
      <c r="E149" s="38"/>
      <c r="F149" s="38"/>
    </row>
    <row r="150" spans="1:6">
      <c r="A150" s="38"/>
      <c r="B150" s="38"/>
      <c r="C150" s="38"/>
      <c r="D150" s="38"/>
      <c r="E150" s="38"/>
      <c r="F150" s="38"/>
    </row>
    <row r="151" spans="1:6">
      <c r="A151" s="38"/>
      <c r="B151" s="38"/>
      <c r="C151" s="38"/>
      <c r="D151" s="38"/>
      <c r="E151" s="38"/>
      <c r="F151" s="38"/>
    </row>
    <row r="152" spans="1:6">
      <c r="A152" s="38"/>
      <c r="B152" s="38"/>
      <c r="C152" s="38"/>
      <c r="D152" s="38"/>
      <c r="E152" s="38"/>
      <c r="F152" s="38"/>
    </row>
    <row r="153" spans="1:6">
      <c r="A153" s="38"/>
      <c r="B153" s="38"/>
      <c r="C153" s="38"/>
      <c r="D153" s="38"/>
      <c r="E153" s="38"/>
      <c r="F153" s="38"/>
    </row>
    <row r="154" spans="1:6">
      <c r="A154" s="38"/>
      <c r="B154" s="38"/>
      <c r="C154" s="38"/>
      <c r="D154" s="38"/>
      <c r="E154" s="38"/>
      <c r="F154" s="38"/>
    </row>
    <row r="155" spans="1:6">
      <c r="A155" s="38"/>
      <c r="B155" s="38"/>
      <c r="C155" s="38"/>
      <c r="D155" s="38"/>
      <c r="E155" s="38"/>
      <c r="F155" s="38"/>
    </row>
    <row r="156" spans="1:6">
      <c r="A156" s="38"/>
      <c r="B156" s="38"/>
      <c r="C156" s="38"/>
      <c r="D156" s="38"/>
      <c r="E156" s="38"/>
      <c r="F156" s="38"/>
    </row>
    <row r="157" spans="1:6">
      <c r="A157" s="38"/>
      <c r="B157" s="38"/>
      <c r="C157" s="38"/>
      <c r="D157" s="38"/>
      <c r="E157" s="38"/>
      <c r="F157" s="38"/>
    </row>
    <row r="158" spans="1:6">
      <c r="A158" s="38"/>
      <c r="B158" s="38"/>
      <c r="C158" s="38"/>
      <c r="D158" s="38"/>
      <c r="E158" s="38"/>
      <c r="F158" s="38"/>
    </row>
    <row r="159" spans="1:6">
      <c r="A159" s="38"/>
      <c r="B159" s="38"/>
      <c r="C159" s="38"/>
      <c r="D159" s="38"/>
      <c r="E159" s="38"/>
      <c r="F159" s="38"/>
    </row>
    <row r="160" spans="1:6">
      <c r="A160" s="38"/>
      <c r="B160" s="38"/>
      <c r="C160" s="38"/>
      <c r="D160" s="38"/>
      <c r="E160" s="38"/>
      <c r="F160" s="38"/>
    </row>
    <row r="161" spans="1:6">
      <c r="A161" s="38"/>
      <c r="B161" s="38"/>
      <c r="C161" s="38"/>
      <c r="D161" s="38"/>
      <c r="E161" s="38"/>
      <c r="F161" s="38"/>
    </row>
    <row r="162" spans="1:6">
      <c r="A162" s="38"/>
      <c r="B162" s="38"/>
      <c r="C162" s="38"/>
      <c r="D162" s="38"/>
      <c r="E162" s="38"/>
      <c r="F162" s="38"/>
    </row>
    <row r="163" spans="1:6">
      <c r="A163" s="38"/>
      <c r="B163" s="38"/>
      <c r="C163" s="38"/>
      <c r="D163" s="38"/>
      <c r="E163" s="38"/>
      <c r="F163" s="38"/>
    </row>
    <row r="164" spans="1:6">
      <c r="A164" s="38"/>
      <c r="B164" s="38"/>
      <c r="C164" s="38"/>
      <c r="D164" s="38"/>
      <c r="E164" s="38"/>
      <c r="F164" s="38"/>
    </row>
    <row r="165" spans="1:6">
      <c r="A165" s="38"/>
      <c r="B165" s="38"/>
      <c r="C165" s="38"/>
      <c r="D165" s="38"/>
      <c r="E165" s="38"/>
      <c r="F165" s="38"/>
    </row>
    <row r="166" spans="1:6">
      <c r="A166" s="38"/>
      <c r="B166" s="38"/>
      <c r="C166" s="38"/>
      <c r="D166" s="38"/>
      <c r="E166" s="38"/>
      <c r="F166" s="38"/>
    </row>
    <row r="167" spans="1:6">
      <c r="A167" s="38"/>
      <c r="B167" s="38"/>
      <c r="C167" s="38"/>
      <c r="D167" s="38"/>
      <c r="E167" s="38"/>
      <c r="F167" s="38"/>
    </row>
    <row r="168" spans="1:6">
      <c r="A168" s="38"/>
      <c r="B168" s="38"/>
      <c r="C168" s="38"/>
      <c r="D168" s="38"/>
      <c r="E168" s="38"/>
      <c r="F168" s="38"/>
    </row>
    <row r="169" spans="1:6">
      <c r="A169" s="38"/>
      <c r="B169" s="38"/>
      <c r="C169" s="38"/>
      <c r="D169" s="38"/>
      <c r="E169" s="38"/>
      <c r="F169" s="38"/>
    </row>
    <row r="170" spans="1:6">
      <c r="A170" s="38"/>
      <c r="B170" s="38"/>
      <c r="C170" s="38"/>
      <c r="D170" s="38"/>
      <c r="E170" s="38"/>
      <c r="F170" s="38"/>
    </row>
    <row r="171" spans="1:6">
      <c r="A171" s="38"/>
      <c r="B171" s="38"/>
      <c r="C171" s="38"/>
      <c r="D171" s="38"/>
      <c r="E171" s="38"/>
      <c r="F171" s="38"/>
    </row>
    <row r="172" spans="1:6">
      <c r="A172" s="38"/>
      <c r="B172" s="38"/>
      <c r="C172" s="38"/>
      <c r="D172" s="38"/>
      <c r="E172" s="38"/>
      <c r="F172" s="38"/>
    </row>
    <row r="173" spans="1:6">
      <c r="A173" s="38"/>
      <c r="B173" s="38"/>
      <c r="C173" s="38"/>
      <c r="D173" s="38"/>
      <c r="E173" s="38"/>
      <c r="F173" s="38"/>
    </row>
    <row r="174" spans="1:6">
      <c r="A174" s="38"/>
      <c r="B174" s="38"/>
      <c r="C174" s="38"/>
      <c r="D174" s="38"/>
      <c r="E174" s="38"/>
      <c r="F174" s="38"/>
    </row>
    <row r="175" spans="1:6">
      <c r="A175" s="38"/>
      <c r="B175" s="38"/>
      <c r="C175" s="38"/>
      <c r="D175" s="38"/>
      <c r="E175" s="38"/>
      <c r="F175" s="38"/>
    </row>
    <row r="176" spans="1:6">
      <c r="A176" s="38"/>
      <c r="B176" s="38"/>
      <c r="C176" s="38"/>
      <c r="D176" s="38"/>
      <c r="E176" s="38"/>
      <c r="F176" s="38"/>
    </row>
    <row r="177" spans="1:6">
      <c r="A177" s="38"/>
      <c r="B177" s="38"/>
      <c r="C177" s="38"/>
      <c r="D177" s="38"/>
      <c r="E177" s="38"/>
      <c r="F177" s="38"/>
    </row>
    <row r="178" spans="1:6">
      <c r="A178" s="38"/>
      <c r="B178" s="38"/>
      <c r="C178" s="38"/>
      <c r="D178" s="38"/>
      <c r="E178" s="38"/>
      <c r="F178" s="38"/>
    </row>
    <row r="179" spans="1:6">
      <c r="A179" s="38"/>
      <c r="B179" s="38"/>
      <c r="C179" s="38"/>
      <c r="D179" s="38"/>
      <c r="E179" s="38"/>
      <c r="F179" s="38"/>
    </row>
    <row r="180" spans="1:6">
      <c r="A180" s="38"/>
      <c r="B180" s="38"/>
      <c r="C180" s="38"/>
      <c r="D180" s="38"/>
      <c r="E180" s="38"/>
      <c r="F180" s="38"/>
    </row>
    <row r="181" spans="1:6">
      <c r="A181" s="38"/>
      <c r="B181" s="38"/>
      <c r="C181" s="38"/>
      <c r="D181" s="38"/>
      <c r="E181" s="38"/>
      <c r="F181" s="38"/>
    </row>
    <row r="182" spans="1:6">
      <c r="A182" s="38"/>
      <c r="B182" s="38"/>
      <c r="C182" s="38"/>
      <c r="D182" s="38"/>
      <c r="E182" s="38"/>
      <c r="F182" s="38"/>
    </row>
    <row r="183" spans="1:6">
      <c r="A183" s="38"/>
      <c r="B183" s="38"/>
      <c r="C183" s="38"/>
      <c r="D183" s="38"/>
      <c r="E183" s="38"/>
      <c r="F183" s="38"/>
    </row>
    <row r="184" spans="1:6">
      <c r="A184" s="38"/>
      <c r="B184" s="38"/>
      <c r="C184" s="38"/>
      <c r="D184" s="38"/>
      <c r="E184" s="38"/>
      <c r="F184" s="38"/>
    </row>
    <row r="185" spans="1:6">
      <c r="A185" s="38"/>
      <c r="B185" s="38"/>
      <c r="C185" s="38"/>
      <c r="D185" s="38"/>
      <c r="E185" s="38"/>
      <c r="F185" s="38"/>
    </row>
    <row r="186" spans="1:6">
      <c r="A186" s="38"/>
      <c r="B186" s="38"/>
      <c r="C186" s="38"/>
      <c r="D186" s="38"/>
      <c r="E186" s="38"/>
      <c r="F186" s="38"/>
    </row>
    <row r="187" spans="1:6">
      <c r="A187" s="38"/>
      <c r="B187" s="38"/>
      <c r="C187" s="38"/>
      <c r="D187" s="38"/>
      <c r="E187" s="38"/>
      <c r="F187" s="38"/>
    </row>
    <row r="188" spans="1:6">
      <c r="A188" s="38"/>
      <c r="B188" s="38"/>
      <c r="C188" s="38"/>
      <c r="D188" s="38"/>
      <c r="E188" s="38"/>
      <c r="F188" s="38"/>
    </row>
    <row r="189" spans="1:6">
      <c r="A189" s="38"/>
      <c r="B189" s="38"/>
      <c r="C189" s="38"/>
      <c r="D189" s="38"/>
      <c r="E189" s="38"/>
      <c r="F189" s="38"/>
    </row>
    <row r="190" spans="1:6">
      <c r="A190" s="38"/>
      <c r="B190" s="38"/>
      <c r="C190" s="38"/>
      <c r="D190" s="38"/>
      <c r="E190" s="38"/>
      <c r="F190" s="38"/>
    </row>
    <row r="191" spans="1:6">
      <c r="A191" s="38"/>
      <c r="B191" s="38"/>
      <c r="C191" s="38"/>
      <c r="D191" s="38"/>
      <c r="E191" s="38"/>
      <c r="F191" s="38"/>
    </row>
    <row r="192" spans="1:6">
      <c r="A192" s="38"/>
      <c r="B192" s="38"/>
      <c r="C192" s="38"/>
      <c r="D192" s="38"/>
      <c r="E192" s="38"/>
      <c r="F192" s="38"/>
    </row>
    <row r="193" spans="1:6">
      <c r="A193" s="38"/>
      <c r="B193" s="38"/>
      <c r="C193" s="38"/>
      <c r="D193" s="38"/>
      <c r="E193" s="38"/>
      <c r="F193" s="38"/>
    </row>
    <row r="194" spans="1:6">
      <c r="A194" s="38"/>
      <c r="B194" s="38"/>
      <c r="C194" s="38"/>
      <c r="D194" s="38"/>
      <c r="E194" s="38"/>
      <c r="F194" s="38"/>
    </row>
    <row r="195" spans="1:6">
      <c r="A195" s="38"/>
      <c r="B195" s="38"/>
      <c r="C195" s="38"/>
      <c r="D195" s="38"/>
      <c r="E195" s="38"/>
      <c r="F195" s="38"/>
    </row>
    <row r="196" spans="1:6">
      <c r="A196" s="38"/>
      <c r="B196" s="38"/>
      <c r="C196" s="38"/>
      <c r="D196" s="38"/>
      <c r="E196" s="38"/>
      <c r="F196" s="38"/>
    </row>
    <row r="197" spans="1:6">
      <c r="A197" s="38"/>
      <c r="B197" s="38"/>
      <c r="C197" s="38"/>
      <c r="D197" s="38"/>
      <c r="E197" s="38"/>
      <c r="F197" s="38"/>
    </row>
    <row r="198" spans="1:6">
      <c r="A198" s="38"/>
      <c r="B198" s="38"/>
      <c r="C198" s="38"/>
      <c r="D198" s="38"/>
      <c r="E198" s="38"/>
      <c r="F198" s="38"/>
    </row>
    <row r="199" spans="1:6">
      <c r="A199" s="38"/>
      <c r="B199" s="38"/>
      <c r="C199" s="38"/>
      <c r="D199" s="38"/>
      <c r="E199" s="38"/>
      <c r="F199" s="38"/>
    </row>
    <row r="200" spans="1:6">
      <c r="A200" s="38"/>
      <c r="B200" s="38"/>
      <c r="C200" s="38"/>
      <c r="D200" s="38"/>
      <c r="E200" s="38"/>
      <c r="F200" s="38"/>
    </row>
    <row r="201" spans="1:6">
      <c r="A201" s="38"/>
      <c r="B201" s="38"/>
      <c r="C201" s="38"/>
      <c r="D201" s="38"/>
      <c r="E201" s="38"/>
      <c r="F201" s="38"/>
    </row>
    <row r="202" spans="1:6">
      <c r="A202" s="38"/>
      <c r="B202" s="38"/>
      <c r="C202" s="38"/>
      <c r="D202" s="38"/>
      <c r="E202" s="38"/>
      <c r="F202" s="38"/>
    </row>
    <row r="203" spans="1:6">
      <c r="A203" s="38"/>
      <c r="B203" s="38"/>
      <c r="C203" s="38"/>
      <c r="D203" s="38"/>
      <c r="E203" s="38"/>
      <c r="F203" s="38"/>
    </row>
    <row r="204" spans="1:6">
      <c r="A204" s="38"/>
      <c r="B204" s="38"/>
      <c r="C204" s="38"/>
      <c r="D204" s="38"/>
      <c r="E204" s="38"/>
      <c r="F204" s="38"/>
    </row>
    <row r="205" spans="1:6">
      <c r="A205" s="38"/>
      <c r="B205" s="38"/>
      <c r="C205" s="38"/>
      <c r="D205" s="38"/>
      <c r="E205" s="38"/>
      <c r="F205" s="38"/>
    </row>
    <row r="206" spans="1:6">
      <c r="A206" s="38"/>
      <c r="B206" s="38"/>
      <c r="C206" s="38"/>
      <c r="D206" s="38"/>
      <c r="E206" s="38"/>
      <c r="F206" s="38"/>
    </row>
    <row r="207" spans="1:6">
      <c r="A207" s="38"/>
      <c r="B207" s="38"/>
      <c r="C207" s="38"/>
      <c r="D207" s="38"/>
      <c r="E207" s="38"/>
      <c r="F207" s="38"/>
    </row>
    <row r="208" spans="1:6">
      <c r="A208" s="38"/>
      <c r="B208" s="38"/>
      <c r="C208" s="38"/>
      <c r="D208" s="38"/>
      <c r="E208" s="38"/>
      <c r="F208" s="38"/>
    </row>
    <row r="209" spans="1:6">
      <c r="A209" s="38"/>
      <c r="B209" s="38"/>
      <c r="C209" s="38"/>
      <c r="D209" s="38"/>
      <c r="E209" s="38"/>
      <c r="F209" s="38"/>
    </row>
    <row r="210" spans="1:6">
      <c r="A210" s="38"/>
      <c r="B210" s="38"/>
      <c r="C210" s="38"/>
      <c r="D210" s="38"/>
      <c r="E210" s="38"/>
      <c r="F210" s="38"/>
    </row>
    <row r="211" spans="1:6">
      <c r="A211" s="38"/>
      <c r="B211" s="38"/>
      <c r="C211" s="38"/>
      <c r="D211" s="38"/>
      <c r="E211" s="38"/>
      <c r="F211" s="38"/>
    </row>
    <row r="212" spans="1:6">
      <c r="A212" s="38"/>
      <c r="B212" s="38"/>
      <c r="C212" s="38"/>
      <c r="D212" s="38"/>
      <c r="E212" s="38"/>
      <c r="F212" s="38"/>
    </row>
    <row r="213" spans="1:6">
      <c r="A213" s="38"/>
      <c r="B213" s="38"/>
      <c r="C213" s="38"/>
      <c r="D213" s="38"/>
      <c r="E213" s="38"/>
      <c r="F213" s="38"/>
    </row>
    <row r="214" spans="1:6">
      <c r="A214" s="38"/>
      <c r="B214" s="38"/>
      <c r="C214" s="38"/>
      <c r="D214" s="38"/>
      <c r="E214" s="38"/>
      <c r="F214" s="38"/>
    </row>
    <row r="215" spans="1:6">
      <c r="A215" s="38"/>
      <c r="B215" s="38"/>
      <c r="C215" s="38"/>
      <c r="D215" s="38"/>
      <c r="E215" s="38"/>
      <c r="F215" s="38"/>
    </row>
    <row r="216" spans="1:6">
      <c r="A216" s="38"/>
      <c r="B216" s="38"/>
      <c r="C216" s="38"/>
      <c r="D216" s="38"/>
      <c r="E216" s="38"/>
      <c r="F216" s="38"/>
    </row>
    <row r="217" spans="1:6">
      <c r="A217" s="38"/>
      <c r="B217" s="38"/>
      <c r="C217" s="38"/>
      <c r="D217" s="38"/>
      <c r="E217" s="38"/>
      <c r="F217" s="38"/>
    </row>
    <row r="218" spans="1:6">
      <c r="A218" s="38"/>
      <c r="B218" s="38"/>
      <c r="C218" s="38"/>
      <c r="D218" s="38"/>
      <c r="E218" s="38"/>
      <c r="F218" s="38"/>
    </row>
    <row r="219" spans="1:6">
      <c r="A219" s="38"/>
      <c r="B219" s="38"/>
      <c r="C219" s="38"/>
      <c r="D219" s="38"/>
      <c r="E219" s="38"/>
      <c r="F219" s="38"/>
    </row>
    <row r="220" spans="1:6">
      <c r="A220" s="38"/>
      <c r="B220" s="38"/>
      <c r="C220" s="38"/>
      <c r="D220" s="38"/>
      <c r="E220" s="38"/>
      <c r="F220" s="38"/>
    </row>
    <row r="221" spans="1:6">
      <c r="A221" s="38"/>
      <c r="B221" s="38"/>
      <c r="C221" s="38"/>
      <c r="D221" s="38"/>
      <c r="E221" s="38"/>
      <c r="F221" s="38"/>
    </row>
    <row r="222" spans="1:6">
      <c r="A222" s="38"/>
      <c r="B222" s="38"/>
      <c r="C222" s="38"/>
      <c r="D222" s="38"/>
      <c r="E222" s="38"/>
      <c r="F222" s="38"/>
    </row>
    <row r="223" spans="1:6">
      <c r="A223" s="38"/>
      <c r="B223" s="38"/>
      <c r="C223" s="38"/>
      <c r="D223" s="38"/>
      <c r="E223" s="38"/>
      <c r="F223" s="38"/>
    </row>
    <row r="224" spans="1:6">
      <c r="A224" s="38"/>
      <c r="B224" s="38"/>
      <c r="C224" s="38"/>
      <c r="D224" s="38"/>
      <c r="E224" s="38"/>
      <c r="F224" s="38"/>
    </row>
    <row r="225" spans="1:6">
      <c r="A225" s="38"/>
      <c r="B225" s="38"/>
      <c r="C225" s="38"/>
      <c r="D225" s="38"/>
      <c r="E225" s="38"/>
      <c r="F225" s="38"/>
    </row>
    <row r="226" spans="1:6">
      <c r="A226" s="38"/>
      <c r="B226" s="38"/>
      <c r="C226" s="38"/>
      <c r="D226" s="38"/>
      <c r="E226" s="38"/>
      <c r="F226" s="38"/>
    </row>
    <row r="227" spans="1:6">
      <c r="A227" s="38"/>
      <c r="B227" s="38"/>
      <c r="C227" s="38"/>
      <c r="D227" s="38"/>
      <c r="E227" s="38"/>
      <c r="F227" s="38"/>
    </row>
    <row r="228" spans="1:6">
      <c r="A228" s="38"/>
      <c r="B228" s="38"/>
      <c r="C228" s="38"/>
      <c r="D228" s="38"/>
      <c r="E228" s="38"/>
      <c r="F228" s="38"/>
    </row>
    <row r="229" spans="1:6">
      <c r="A229" s="38"/>
      <c r="B229" s="38"/>
      <c r="C229" s="38"/>
      <c r="D229" s="38"/>
      <c r="E229" s="38"/>
      <c r="F229" s="38"/>
    </row>
    <row r="230" spans="1:6">
      <c r="A230" s="38"/>
      <c r="B230" s="38"/>
      <c r="C230" s="38"/>
      <c r="D230" s="38"/>
      <c r="E230" s="38"/>
      <c r="F230" s="38"/>
    </row>
    <row r="231" spans="1:6">
      <c r="A231" s="38"/>
      <c r="B231" s="38"/>
      <c r="C231" s="38"/>
      <c r="D231" s="38"/>
      <c r="E231" s="38"/>
      <c r="F231" s="38"/>
    </row>
    <row r="232" spans="1:6">
      <c r="A232" s="38"/>
      <c r="B232" s="38"/>
      <c r="C232" s="38"/>
      <c r="D232" s="38"/>
      <c r="E232" s="38"/>
      <c r="F232" s="38"/>
    </row>
    <row r="233" spans="1:6">
      <c r="A233" s="38"/>
      <c r="B233" s="38"/>
      <c r="C233" s="38"/>
      <c r="D233" s="38"/>
      <c r="E233" s="38"/>
      <c r="F233" s="38"/>
    </row>
    <row r="234" spans="1:6">
      <c r="A234" s="38"/>
      <c r="B234" s="38"/>
      <c r="C234" s="38"/>
      <c r="D234" s="38"/>
      <c r="E234" s="38"/>
      <c r="F234" s="38"/>
    </row>
    <row r="235" spans="1:6">
      <c r="A235" s="38"/>
      <c r="B235" s="38"/>
      <c r="C235" s="38"/>
      <c r="D235" s="38"/>
      <c r="E235" s="38"/>
      <c r="F235" s="38"/>
    </row>
    <row r="236" spans="1:6">
      <c r="A236" s="38"/>
      <c r="B236" s="38"/>
      <c r="C236" s="38"/>
      <c r="D236" s="38"/>
      <c r="E236" s="38"/>
      <c r="F236" s="38"/>
    </row>
    <row r="237" spans="1:6">
      <c r="A237" s="38"/>
      <c r="B237" s="38"/>
      <c r="C237" s="38"/>
      <c r="D237" s="38"/>
      <c r="E237" s="38"/>
      <c r="F237" s="38"/>
    </row>
    <row r="238" spans="1:6">
      <c r="A238" s="38"/>
      <c r="B238" s="38"/>
      <c r="C238" s="38"/>
      <c r="D238" s="38"/>
      <c r="E238" s="38"/>
      <c r="F238" s="38"/>
    </row>
    <row r="239" spans="1:6">
      <c r="A239" s="38"/>
      <c r="B239" s="38"/>
      <c r="C239" s="38"/>
      <c r="D239" s="38"/>
      <c r="E239" s="38"/>
      <c r="F239" s="38"/>
    </row>
    <row r="240" spans="1:6">
      <c r="A240" s="38"/>
      <c r="B240" s="38"/>
      <c r="C240" s="38"/>
      <c r="D240" s="38"/>
      <c r="E240" s="38"/>
      <c r="F240" s="38"/>
    </row>
    <row r="241" spans="1:6">
      <c r="A241" s="38"/>
      <c r="B241" s="38"/>
      <c r="C241" s="38"/>
      <c r="D241" s="38"/>
      <c r="E241" s="38"/>
      <c r="F241" s="38"/>
    </row>
    <row r="242" spans="1:6">
      <c r="A242" s="38"/>
      <c r="B242" s="38"/>
      <c r="C242" s="38"/>
      <c r="D242" s="38"/>
      <c r="E242" s="38"/>
      <c r="F242" s="38"/>
    </row>
    <row r="243" spans="1:6">
      <c r="A243" s="38"/>
      <c r="B243" s="38"/>
      <c r="C243" s="38"/>
      <c r="D243" s="38"/>
      <c r="E243" s="38"/>
      <c r="F243" s="38"/>
    </row>
    <row r="244" spans="1:6">
      <c r="A244" s="38"/>
      <c r="B244" s="38"/>
      <c r="C244" s="38"/>
      <c r="D244" s="38"/>
      <c r="E244" s="38"/>
      <c r="F244" s="38"/>
    </row>
    <row r="245" spans="1:6">
      <c r="A245" s="38"/>
      <c r="B245" s="38"/>
      <c r="C245" s="38"/>
      <c r="D245" s="38"/>
      <c r="E245" s="38"/>
      <c r="F245" s="38"/>
    </row>
    <row r="246" spans="1:6">
      <c r="A246" s="38"/>
      <c r="B246" s="38"/>
      <c r="C246" s="38"/>
      <c r="D246" s="38"/>
      <c r="E246" s="38"/>
      <c r="F246" s="38"/>
    </row>
    <row r="247" spans="1:6">
      <c r="A247" s="38"/>
      <c r="B247" s="38"/>
      <c r="C247" s="38"/>
      <c r="D247" s="38"/>
      <c r="E247" s="38"/>
      <c r="F247" s="38"/>
    </row>
    <row r="248" spans="1:6">
      <c r="A248" s="38"/>
      <c r="B248" s="38"/>
      <c r="C248" s="38"/>
      <c r="D248" s="38"/>
      <c r="E248" s="38"/>
      <c r="F248" s="38"/>
    </row>
    <row r="249" spans="1:6">
      <c r="A249" s="38"/>
      <c r="B249" s="38"/>
      <c r="C249" s="38"/>
      <c r="D249" s="38"/>
      <c r="E249" s="38"/>
      <c r="F249" s="38"/>
    </row>
  </sheetData>
  <mergeCells count="6">
    <mergeCell ref="A4:A5"/>
    <mergeCell ref="J4:J5"/>
    <mergeCell ref="B4:D4"/>
    <mergeCell ref="E4:G4"/>
    <mergeCell ref="H4:I4"/>
    <mergeCell ref="A109:J109"/>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
  <sheetViews>
    <sheetView zoomScale="75" workbookViewId="0">
      <selection activeCell="C7" sqref="C7"/>
    </sheetView>
  </sheetViews>
  <sheetFormatPr defaultColWidth="17.875" defaultRowHeight="16.5"/>
  <cols>
    <col min="1" max="6" width="17.875" style="39"/>
    <col min="7" max="16384" width="17.875" style="38"/>
  </cols>
  <sheetData>
    <row r="1" spans="1:10" ht="21">
      <c r="A1" s="7"/>
      <c r="B1" s="7"/>
      <c r="C1" s="52"/>
      <c r="D1" s="7"/>
      <c r="E1" s="7" t="s">
        <v>427</v>
      </c>
      <c r="F1" s="7"/>
      <c r="G1" s="52"/>
      <c r="H1" s="52"/>
      <c r="I1" s="52"/>
      <c r="J1" s="52"/>
    </row>
    <row r="2" spans="1:10" ht="21">
      <c r="A2" s="7"/>
      <c r="B2" s="7"/>
      <c r="C2" s="52"/>
      <c r="D2" s="7"/>
      <c r="E2" s="7" t="s">
        <v>476</v>
      </c>
      <c r="F2" s="61"/>
      <c r="G2" s="52"/>
      <c r="H2" s="52"/>
      <c r="I2" s="52"/>
      <c r="J2" s="52"/>
    </row>
    <row r="3" spans="1:10" ht="17.25" thickBot="1">
      <c r="A3" s="6"/>
      <c r="B3" s="9"/>
      <c r="C3" s="38"/>
      <c r="D3" s="9"/>
      <c r="E3" s="9" t="s">
        <v>584</v>
      </c>
      <c r="F3" s="60"/>
      <c r="J3" s="2" t="s">
        <v>459</v>
      </c>
    </row>
    <row r="4" spans="1:10">
      <c r="A4" s="143" t="s">
        <v>460</v>
      </c>
      <c r="B4" s="169" t="s">
        <v>461</v>
      </c>
      <c r="C4" s="170"/>
      <c r="D4" s="171"/>
      <c r="E4" s="169" t="s">
        <v>469</v>
      </c>
      <c r="F4" s="170"/>
      <c r="G4" s="171"/>
      <c r="H4" s="172" t="s">
        <v>470</v>
      </c>
      <c r="I4" s="172"/>
      <c r="J4" s="167" t="s">
        <v>471</v>
      </c>
    </row>
    <row r="5" spans="1:10" ht="33.75" thickBot="1">
      <c r="A5" s="145"/>
      <c r="B5" s="59" t="s">
        <v>472</v>
      </c>
      <c r="C5" s="59" t="s">
        <v>473</v>
      </c>
      <c r="D5" s="135" t="s">
        <v>474</v>
      </c>
      <c r="E5" s="10" t="s">
        <v>472</v>
      </c>
      <c r="F5" s="59" t="s">
        <v>473</v>
      </c>
      <c r="G5" s="135" t="s">
        <v>474</v>
      </c>
      <c r="H5" s="58" t="s">
        <v>475</v>
      </c>
      <c r="I5" s="57" t="s">
        <v>466</v>
      </c>
      <c r="J5" s="168"/>
    </row>
    <row r="6" spans="1:10">
      <c r="A6" s="56" t="s">
        <v>284</v>
      </c>
      <c r="B6" s="50">
        <v>40000000</v>
      </c>
      <c r="C6" s="50">
        <v>100000000</v>
      </c>
      <c r="D6" s="50">
        <v>140000000</v>
      </c>
      <c r="E6" s="50">
        <v>54889796</v>
      </c>
      <c r="F6" s="50">
        <v>115900578</v>
      </c>
      <c r="G6" s="50">
        <v>170790374</v>
      </c>
      <c r="H6" s="50">
        <v>30790374</v>
      </c>
      <c r="I6" s="50">
        <v>21.99</v>
      </c>
      <c r="J6" s="49" t="s">
        <v>229</v>
      </c>
    </row>
    <row r="7" spans="1:10" ht="214.5">
      <c r="A7" s="45" t="s">
        <v>283</v>
      </c>
      <c r="B7" s="44">
        <v>40000000</v>
      </c>
      <c r="C7" s="44">
        <v>100000000</v>
      </c>
      <c r="D7" s="44">
        <v>140000000</v>
      </c>
      <c r="E7" s="44">
        <v>54889796</v>
      </c>
      <c r="F7" s="44">
        <v>115900578</v>
      </c>
      <c r="G7" s="44">
        <v>170790374</v>
      </c>
      <c r="H7" s="44">
        <v>30790374</v>
      </c>
      <c r="I7" s="44">
        <v>21.99</v>
      </c>
      <c r="J7" s="43" t="s">
        <v>617</v>
      </c>
    </row>
    <row r="8" spans="1:10" ht="49.5">
      <c r="A8" s="45" t="s">
        <v>239</v>
      </c>
      <c r="B8" s="44">
        <v>40000000</v>
      </c>
      <c r="C8" s="44">
        <v>100000000</v>
      </c>
      <c r="D8" s="44">
        <v>140000000</v>
      </c>
      <c r="E8" s="44">
        <v>54889796</v>
      </c>
      <c r="F8" s="44">
        <v>115900578</v>
      </c>
      <c r="G8" s="44">
        <v>170790374</v>
      </c>
      <c r="H8" s="44">
        <v>30790374</v>
      </c>
      <c r="I8" s="44">
        <v>21.99</v>
      </c>
      <c r="J8" s="43" t="s">
        <v>229</v>
      </c>
    </row>
    <row r="9" spans="1:10" ht="215.25" thickBot="1">
      <c r="A9" s="55" t="s">
        <v>237</v>
      </c>
      <c r="B9" s="54">
        <v>40000000</v>
      </c>
      <c r="C9" s="54">
        <v>100000000</v>
      </c>
      <c r="D9" s="54">
        <v>140000000</v>
      </c>
      <c r="E9" s="54">
        <v>54889796</v>
      </c>
      <c r="F9" s="54">
        <v>115900578</v>
      </c>
      <c r="G9" s="54">
        <v>170790374</v>
      </c>
      <c r="H9" s="54">
        <v>30790374</v>
      </c>
      <c r="I9" s="54">
        <v>21.99</v>
      </c>
      <c r="J9" s="53" t="s">
        <v>617</v>
      </c>
    </row>
    <row r="10" spans="1:10">
      <c r="A10" s="157" t="s">
        <v>616</v>
      </c>
      <c r="B10" s="157"/>
      <c r="C10" s="157"/>
      <c r="D10" s="157"/>
      <c r="E10" s="157"/>
      <c r="F10" s="157"/>
      <c r="G10" s="157"/>
      <c r="H10" s="157"/>
      <c r="I10" s="157"/>
      <c r="J10" s="157"/>
    </row>
  </sheetData>
  <mergeCells count="6">
    <mergeCell ref="A4:A5"/>
    <mergeCell ref="B4:D4"/>
    <mergeCell ref="E4:G4"/>
    <mergeCell ref="H4:I4"/>
    <mergeCell ref="J4:J5"/>
    <mergeCell ref="A10:J10"/>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0"/>
  <sheetViews>
    <sheetView zoomScale="75" workbookViewId="0">
      <selection activeCell="E13" sqref="E13"/>
    </sheetView>
  </sheetViews>
  <sheetFormatPr defaultRowHeight="16.5"/>
  <cols>
    <col min="1" max="1" width="19.125" style="39" bestFit="1" customWidth="1"/>
    <col min="2" max="4" width="16.75" style="39" bestFit="1" customWidth="1"/>
    <col min="5" max="5" width="33.5" style="39" bestFit="1" customWidth="1"/>
    <col min="6" max="6" width="16.75" style="39" bestFit="1" customWidth="1"/>
    <col min="7" max="8" width="16.75" style="38" bestFit="1" customWidth="1"/>
    <col min="9" max="9" width="9" style="38"/>
    <col min="10" max="10" width="15.625" style="38" bestFit="1" customWidth="1"/>
    <col min="11" max="16384" width="9" style="38"/>
  </cols>
  <sheetData>
    <row r="1" spans="1:10" ht="21">
      <c r="A1" s="7"/>
      <c r="B1" s="7"/>
      <c r="C1" s="52"/>
      <c r="D1" s="7"/>
      <c r="E1" s="7" t="s">
        <v>427</v>
      </c>
      <c r="F1" s="7"/>
      <c r="G1" s="52"/>
      <c r="H1" s="52"/>
      <c r="I1" s="52"/>
      <c r="J1" s="52"/>
    </row>
    <row r="2" spans="1:10" ht="21">
      <c r="A2" s="7"/>
      <c r="B2" s="7"/>
      <c r="C2" s="52"/>
      <c r="D2" s="7"/>
      <c r="E2" s="7" t="s">
        <v>477</v>
      </c>
      <c r="F2" s="61"/>
      <c r="G2" s="52"/>
      <c r="H2" s="52"/>
      <c r="I2" s="52"/>
      <c r="J2" s="52"/>
    </row>
    <row r="3" spans="1:10" ht="17.25" thickBot="1">
      <c r="A3" s="6"/>
      <c r="B3" s="9"/>
      <c r="C3" s="38"/>
      <c r="D3" s="9"/>
      <c r="E3" s="9" t="s">
        <v>584</v>
      </c>
      <c r="F3" s="60"/>
      <c r="J3" s="2" t="s">
        <v>459</v>
      </c>
    </row>
    <row r="4" spans="1:10">
      <c r="A4" s="143" t="s">
        <v>460</v>
      </c>
      <c r="B4" s="169" t="s">
        <v>461</v>
      </c>
      <c r="C4" s="170"/>
      <c r="D4" s="171"/>
      <c r="E4" s="169" t="s">
        <v>469</v>
      </c>
      <c r="F4" s="170"/>
      <c r="G4" s="171"/>
      <c r="H4" s="172" t="s">
        <v>470</v>
      </c>
      <c r="I4" s="172"/>
      <c r="J4" s="167" t="s">
        <v>471</v>
      </c>
    </row>
    <row r="5" spans="1:10" ht="33.75" thickBot="1">
      <c r="A5" s="145"/>
      <c r="B5" s="59" t="s">
        <v>472</v>
      </c>
      <c r="C5" s="59" t="s">
        <v>473</v>
      </c>
      <c r="D5" s="135" t="s">
        <v>474</v>
      </c>
      <c r="E5" s="10" t="s">
        <v>472</v>
      </c>
      <c r="F5" s="59" t="s">
        <v>473</v>
      </c>
      <c r="G5" s="135" t="s">
        <v>474</v>
      </c>
      <c r="H5" s="58" t="s">
        <v>475</v>
      </c>
      <c r="I5" s="57" t="s">
        <v>466</v>
      </c>
      <c r="J5" s="168"/>
    </row>
    <row r="6" spans="1:10" ht="49.5">
      <c r="A6" s="56" t="s">
        <v>282</v>
      </c>
      <c r="B6" s="50">
        <v>395828000</v>
      </c>
      <c r="C6" s="50">
        <v>78205000</v>
      </c>
      <c r="D6" s="50">
        <v>474033000</v>
      </c>
      <c r="E6" s="50">
        <v>384494305</v>
      </c>
      <c r="F6" s="50">
        <v>103708153</v>
      </c>
      <c r="G6" s="50">
        <v>488202458</v>
      </c>
      <c r="H6" s="50">
        <v>14169458</v>
      </c>
      <c r="I6" s="50">
        <v>2.99</v>
      </c>
      <c r="J6" s="49" t="s">
        <v>229</v>
      </c>
    </row>
    <row r="7" spans="1:10" ht="49.5">
      <c r="A7" s="45" t="s">
        <v>281</v>
      </c>
      <c r="B7" s="44">
        <v>395828000</v>
      </c>
      <c r="C7" s="44">
        <v>78205000</v>
      </c>
      <c r="D7" s="44">
        <v>474033000</v>
      </c>
      <c r="E7" s="44">
        <v>384494305</v>
      </c>
      <c r="F7" s="44">
        <v>103708153</v>
      </c>
      <c r="G7" s="44">
        <v>488202458</v>
      </c>
      <c r="H7" s="44">
        <v>14169458</v>
      </c>
      <c r="I7" s="44">
        <v>2.99</v>
      </c>
      <c r="J7" s="43" t="s">
        <v>229</v>
      </c>
    </row>
    <row r="8" spans="1:10" ht="33">
      <c r="A8" s="45" t="s">
        <v>270</v>
      </c>
      <c r="B8" s="44">
        <v>215764000</v>
      </c>
      <c r="C8" s="44">
        <v>0</v>
      </c>
      <c r="D8" s="44">
        <v>215764000</v>
      </c>
      <c r="E8" s="44">
        <v>196634185</v>
      </c>
      <c r="F8" s="44">
        <v>2355430</v>
      </c>
      <c r="G8" s="44">
        <v>198989615</v>
      </c>
      <c r="H8" s="44">
        <v>-16774385</v>
      </c>
      <c r="I8" s="44">
        <v>-7.77</v>
      </c>
      <c r="J8" s="43" t="s">
        <v>229</v>
      </c>
    </row>
    <row r="9" spans="1:10" ht="49.5">
      <c r="A9" s="45" t="s">
        <v>280</v>
      </c>
      <c r="B9" s="44">
        <v>139137000</v>
      </c>
      <c r="C9" s="44">
        <v>0</v>
      </c>
      <c r="D9" s="44">
        <v>139137000</v>
      </c>
      <c r="E9" s="44">
        <v>130416176</v>
      </c>
      <c r="F9" s="44">
        <v>0</v>
      </c>
      <c r="G9" s="44">
        <v>130416176</v>
      </c>
      <c r="H9" s="44">
        <v>-8720824</v>
      </c>
      <c r="I9" s="44">
        <v>-6.27</v>
      </c>
      <c r="J9" s="43" t="s">
        <v>229</v>
      </c>
    </row>
    <row r="10" spans="1:10" ht="49.5">
      <c r="A10" s="45" t="s">
        <v>268</v>
      </c>
      <c r="B10" s="44">
        <v>6929000</v>
      </c>
      <c r="C10" s="44">
        <v>0</v>
      </c>
      <c r="D10" s="44">
        <v>6929000</v>
      </c>
      <c r="E10" s="44">
        <v>6806395</v>
      </c>
      <c r="F10" s="44">
        <v>15685</v>
      </c>
      <c r="G10" s="44">
        <v>6822080</v>
      </c>
      <c r="H10" s="44">
        <v>-106920</v>
      </c>
      <c r="I10" s="44">
        <v>-1.54</v>
      </c>
      <c r="J10" s="43" t="s">
        <v>229</v>
      </c>
    </row>
    <row r="11" spans="1:10" ht="33">
      <c r="A11" s="45" t="s">
        <v>279</v>
      </c>
      <c r="B11" s="44">
        <v>35101000</v>
      </c>
      <c r="C11" s="44">
        <v>0</v>
      </c>
      <c r="D11" s="44">
        <v>35101000</v>
      </c>
      <c r="E11" s="44">
        <v>30608287</v>
      </c>
      <c r="F11" s="44">
        <v>2339385</v>
      </c>
      <c r="G11" s="44">
        <v>32947672</v>
      </c>
      <c r="H11" s="44">
        <v>-2153328</v>
      </c>
      <c r="I11" s="44">
        <v>-6.13</v>
      </c>
      <c r="J11" s="43" t="s">
        <v>229</v>
      </c>
    </row>
    <row r="12" spans="1:10" ht="49.5">
      <c r="A12" s="45" t="s">
        <v>278</v>
      </c>
      <c r="B12" s="44">
        <v>12101000</v>
      </c>
      <c r="C12" s="44">
        <v>0</v>
      </c>
      <c r="D12" s="44">
        <v>12101000</v>
      </c>
      <c r="E12" s="44">
        <v>11387580</v>
      </c>
      <c r="F12" s="44">
        <v>0</v>
      </c>
      <c r="G12" s="44">
        <v>11387580</v>
      </c>
      <c r="H12" s="44">
        <v>-713420</v>
      </c>
      <c r="I12" s="44">
        <v>-5.9</v>
      </c>
      <c r="J12" s="43" t="s">
        <v>229</v>
      </c>
    </row>
    <row r="13" spans="1:10" ht="33">
      <c r="A13" s="45" t="s">
        <v>267</v>
      </c>
      <c r="B13" s="44">
        <v>22496000</v>
      </c>
      <c r="C13" s="44">
        <v>0</v>
      </c>
      <c r="D13" s="44">
        <v>22496000</v>
      </c>
      <c r="E13" s="44">
        <v>17415747</v>
      </c>
      <c r="F13" s="44">
        <v>360</v>
      </c>
      <c r="G13" s="44">
        <v>17416107</v>
      </c>
      <c r="H13" s="44">
        <v>-5079893</v>
      </c>
      <c r="I13" s="44">
        <v>-22.58</v>
      </c>
      <c r="J13" s="43" t="s">
        <v>229</v>
      </c>
    </row>
    <row r="14" spans="1:10" ht="33">
      <c r="A14" s="45" t="s">
        <v>266</v>
      </c>
      <c r="B14" s="44">
        <v>0</v>
      </c>
      <c r="C14" s="44">
        <v>59158000</v>
      </c>
      <c r="D14" s="44">
        <v>59158000</v>
      </c>
      <c r="E14" s="44">
        <v>0</v>
      </c>
      <c r="F14" s="44">
        <v>76629454</v>
      </c>
      <c r="G14" s="44">
        <v>76629454</v>
      </c>
      <c r="H14" s="44">
        <v>17471454</v>
      </c>
      <c r="I14" s="44">
        <v>29.53</v>
      </c>
      <c r="J14" s="43" t="s">
        <v>229</v>
      </c>
    </row>
    <row r="15" spans="1:10" ht="33">
      <c r="A15" s="45" t="s">
        <v>265</v>
      </c>
      <c r="B15" s="44">
        <v>0</v>
      </c>
      <c r="C15" s="44">
        <v>28190000</v>
      </c>
      <c r="D15" s="44">
        <v>28190000</v>
      </c>
      <c r="E15" s="44">
        <v>0</v>
      </c>
      <c r="F15" s="44">
        <v>37653977</v>
      </c>
      <c r="G15" s="44">
        <v>37653977</v>
      </c>
      <c r="H15" s="44">
        <v>9463977</v>
      </c>
      <c r="I15" s="44">
        <v>33.57</v>
      </c>
      <c r="J15" s="43" t="s">
        <v>229</v>
      </c>
    </row>
    <row r="16" spans="1:10" ht="33">
      <c r="A16" s="45" t="s">
        <v>264</v>
      </c>
      <c r="B16" s="44">
        <v>0</v>
      </c>
      <c r="C16" s="44">
        <v>500000</v>
      </c>
      <c r="D16" s="44">
        <v>500000</v>
      </c>
      <c r="E16" s="44">
        <v>0</v>
      </c>
      <c r="F16" s="44">
        <v>1024134</v>
      </c>
      <c r="G16" s="44">
        <v>1024134</v>
      </c>
      <c r="H16" s="44">
        <v>524134</v>
      </c>
      <c r="I16" s="44">
        <v>104.83</v>
      </c>
      <c r="J16" s="43" t="s">
        <v>229</v>
      </c>
    </row>
    <row r="17" spans="1:10" ht="33">
      <c r="A17" s="45" t="s">
        <v>263</v>
      </c>
      <c r="B17" s="44">
        <v>0</v>
      </c>
      <c r="C17" s="44">
        <v>400000</v>
      </c>
      <c r="D17" s="44">
        <v>400000</v>
      </c>
      <c r="E17" s="44">
        <v>0</v>
      </c>
      <c r="F17" s="44">
        <v>353694</v>
      </c>
      <c r="G17" s="44">
        <v>353694</v>
      </c>
      <c r="H17" s="44">
        <v>-46306</v>
      </c>
      <c r="I17" s="44">
        <v>-11.58</v>
      </c>
      <c r="J17" s="43" t="s">
        <v>229</v>
      </c>
    </row>
    <row r="18" spans="1:10" ht="49.5">
      <c r="A18" s="45" t="s">
        <v>262</v>
      </c>
      <c r="B18" s="44">
        <v>0</v>
      </c>
      <c r="C18" s="44">
        <v>200000</v>
      </c>
      <c r="D18" s="44">
        <v>200000</v>
      </c>
      <c r="E18" s="44">
        <v>0</v>
      </c>
      <c r="F18" s="44">
        <v>200057</v>
      </c>
      <c r="G18" s="44">
        <v>200057</v>
      </c>
      <c r="H18" s="44">
        <v>57</v>
      </c>
      <c r="I18" s="44">
        <v>0.03</v>
      </c>
      <c r="J18" s="43" t="s">
        <v>229</v>
      </c>
    </row>
    <row r="19" spans="1:10" ht="49.5">
      <c r="A19" s="45" t="s">
        <v>261</v>
      </c>
      <c r="B19" s="44">
        <v>0</v>
      </c>
      <c r="C19" s="44">
        <v>10000000</v>
      </c>
      <c r="D19" s="44">
        <v>10000000</v>
      </c>
      <c r="E19" s="44">
        <v>0</v>
      </c>
      <c r="F19" s="44">
        <v>11361258</v>
      </c>
      <c r="G19" s="44">
        <v>11361258</v>
      </c>
      <c r="H19" s="44">
        <v>1361258</v>
      </c>
      <c r="I19" s="44">
        <v>13.61</v>
      </c>
      <c r="J19" s="43" t="s">
        <v>229</v>
      </c>
    </row>
    <row r="20" spans="1:10" ht="33">
      <c r="A20" s="45" t="s">
        <v>260</v>
      </c>
      <c r="B20" s="44">
        <v>0</v>
      </c>
      <c r="C20" s="44">
        <v>500000</v>
      </c>
      <c r="D20" s="44">
        <v>500000</v>
      </c>
      <c r="E20" s="44">
        <v>0</v>
      </c>
      <c r="F20" s="44">
        <v>465227</v>
      </c>
      <c r="G20" s="44">
        <v>465227</v>
      </c>
      <c r="H20" s="44">
        <v>-34773</v>
      </c>
      <c r="I20" s="44">
        <v>-6.95</v>
      </c>
      <c r="J20" s="43" t="s">
        <v>229</v>
      </c>
    </row>
    <row r="21" spans="1:10" ht="33">
      <c r="A21" s="45" t="s">
        <v>259</v>
      </c>
      <c r="B21" s="44">
        <v>0</v>
      </c>
      <c r="C21" s="44">
        <v>18268000</v>
      </c>
      <c r="D21" s="44">
        <v>18268000</v>
      </c>
      <c r="E21" s="44">
        <v>0</v>
      </c>
      <c r="F21" s="44">
        <v>24725065</v>
      </c>
      <c r="G21" s="44">
        <v>24725065</v>
      </c>
      <c r="H21" s="44">
        <v>6457065</v>
      </c>
      <c r="I21" s="44">
        <v>35.35</v>
      </c>
      <c r="J21" s="43" t="s">
        <v>229</v>
      </c>
    </row>
    <row r="22" spans="1:10" ht="33">
      <c r="A22" s="45" t="s">
        <v>258</v>
      </c>
      <c r="B22" s="44">
        <v>0</v>
      </c>
      <c r="C22" s="44">
        <v>1100000</v>
      </c>
      <c r="D22" s="44">
        <v>1100000</v>
      </c>
      <c r="E22" s="44">
        <v>0</v>
      </c>
      <c r="F22" s="44">
        <v>846042</v>
      </c>
      <c r="G22" s="44">
        <v>846042</v>
      </c>
      <c r="H22" s="44">
        <v>-253958</v>
      </c>
      <c r="I22" s="44">
        <v>-23.09</v>
      </c>
      <c r="J22" s="43" t="s">
        <v>229</v>
      </c>
    </row>
    <row r="23" spans="1:10" ht="33">
      <c r="A23" s="45" t="s">
        <v>257</v>
      </c>
      <c r="B23" s="44">
        <v>0</v>
      </c>
      <c r="C23" s="44">
        <v>2700000</v>
      </c>
      <c r="D23" s="44">
        <v>2700000</v>
      </c>
      <c r="E23" s="44">
        <v>0</v>
      </c>
      <c r="F23" s="44">
        <v>2207767</v>
      </c>
      <c r="G23" s="44">
        <v>2207767</v>
      </c>
      <c r="H23" s="44">
        <v>-492233</v>
      </c>
      <c r="I23" s="44">
        <v>-18.23</v>
      </c>
      <c r="J23" s="43" t="s">
        <v>229</v>
      </c>
    </row>
    <row r="24" spans="1:10" ht="33">
      <c r="A24" s="45" t="s">
        <v>256</v>
      </c>
      <c r="B24" s="44">
        <v>0</v>
      </c>
      <c r="C24" s="44">
        <v>1200000</v>
      </c>
      <c r="D24" s="44">
        <v>1200000</v>
      </c>
      <c r="E24" s="44">
        <v>0</v>
      </c>
      <c r="F24" s="44">
        <v>569941</v>
      </c>
      <c r="G24" s="44">
        <v>569941</v>
      </c>
      <c r="H24" s="44">
        <v>-630059</v>
      </c>
      <c r="I24" s="44">
        <v>-52.5</v>
      </c>
      <c r="J24" s="43" t="s">
        <v>229</v>
      </c>
    </row>
    <row r="25" spans="1:10" ht="33">
      <c r="A25" s="45" t="s">
        <v>255</v>
      </c>
      <c r="B25" s="44">
        <v>0</v>
      </c>
      <c r="C25" s="44">
        <v>1500000</v>
      </c>
      <c r="D25" s="44">
        <v>1500000</v>
      </c>
      <c r="E25" s="44">
        <v>0</v>
      </c>
      <c r="F25" s="44">
        <v>1637826</v>
      </c>
      <c r="G25" s="44">
        <v>1637826</v>
      </c>
      <c r="H25" s="44">
        <v>137826</v>
      </c>
      <c r="I25" s="44">
        <v>9.19</v>
      </c>
      <c r="J25" s="43" t="s">
        <v>229</v>
      </c>
    </row>
    <row r="26" spans="1:10" ht="33">
      <c r="A26" s="45" t="s">
        <v>254</v>
      </c>
      <c r="B26" s="44">
        <v>0</v>
      </c>
      <c r="C26" s="44">
        <v>300000</v>
      </c>
      <c r="D26" s="44">
        <v>300000</v>
      </c>
      <c r="E26" s="44">
        <v>0</v>
      </c>
      <c r="F26" s="44">
        <v>268044</v>
      </c>
      <c r="G26" s="44">
        <v>268044</v>
      </c>
      <c r="H26" s="44">
        <v>-31956</v>
      </c>
      <c r="I26" s="44">
        <v>-10.65</v>
      </c>
      <c r="J26" s="43" t="s">
        <v>229</v>
      </c>
    </row>
    <row r="27" spans="1:10" ht="33">
      <c r="A27" s="45" t="s">
        <v>252</v>
      </c>
      <c r="B27" s="44">
        <v>0</v>
      </c>
      <c r="C27" s="44">
        <v>300000</v>
      </c>
      <c r="D27" s="44">
        <v>300000</v>
      </c>
      <c r="E27" s="44">
        <v>0</v>
      </c>
      <c r="F27" s="44">
        <v>227244</v>
      </c>
      <c r="G27" s="44">
        <v>227244</v>
      </c>
      <c r="H27" s="44">
        <v>-72756</v>
      </c>
      <c r="I27" s="44">
        <v>-24.25</v>
      </c>
      <c r="J27" s="43" t="s">
        <v>229</v>
      </c>
    </row>
    <row r="28" spans="1:10" ht="49.5">
      <c r="A28" s="45" t="s">
        <v>250</v>
      </c>
      <c r="B28" s="44">
        <v>0</v>
      </c>
      <c r="C28" s="44">
        <v>0</v>
      </c>
      <c r="D28" s="44">
        <v>0</v>
      </c>
      <c r="E28" s="44">
        <v>0</v>
      </c>
      <c r="F28" s="44">
        <v>40800</v>
      </c>
      <c r="G28" s="44">
        <v>40800</v>
      </c>
      <c r="H28" s="44">
        <v>40800</v>
      </c>
      <c r="I28" s="44"/>
      <c r="J28" s="43" t="s">
        <v>229</v>
      </c>
    </row>
    <row r="29" spans="1:10" ht="49.5">
      <c r="A29" s="45" t="s">
        <v>249</v>
      </c>
      <c r="B29" s="44">
        <v>180064000</v>
      </c>
      <c r="C29" s="44">
        <v>15721000</v>
      </c>
      <c r="D29" s="44">
        <v>195785000</v>
      </c>
      <c r="E29" s="44">
        <v>187860120</v>
      </c>
      <c r="F29" s="44">
        <v>21860597</v>
      </c>
      <c r="G29" s="44">
        <v>209720717</v>
      </c>
      <c r="H29" s="44">
        <v>13935717</v>
      </c>
      <c r="I29" s="44">
        <v>7.12</v>
      </c>
      <c r="J29" s="43" t="s">
        <v>229</v>
      </c>
    </row>
    <row r="30" spans="1:10" ht="66">
      <c r="A30" s="45" t="s">
        <v>248</v>
      </c>
      <c r="B30" s="44">
        <v>82208000</v>
      </c>
      <c r="C30" s="44">
        <v>9475000</v>
      </c>
      <c r="D30" s="44">
        <v>91683000</v>
      </c>
      <c r="E30" s="44">
        <v>76265411</v>
      </c>
      <c r="F30" s="44">
        <v>16460874</v>
      </c>
      <c r="G30" s="44">
        <v>92726285</v>
      </c>
      <c r="H30" s="44">
        <v>1043285</v>
      </c>
      <c r="I30" s="44">
        <v>1.1399999999999999</v>
      </c>
      <c r="J30" s="43" t="s">
        <v>229</v>
      </c>
    </row>
    <row r="31" spans="1:10" ht="49.5">
      <c r="A31" s="45" t="s">
        <v>247</v>
      </c>
      <c r="B31" s="44">
        <v>92283000</v>
      </c>
      <c r="C31" s="44">
        <v>0</v>
      </c>
      <c r="D31" s="44">
        <v>92283000</v>
      </c>
      <c r="E31" s="44">
        <v>92279508</v>
      </c>
      <c r="F31" s="44">
        <v>0</v>
      </c>
      <c r="G31" s="44">
        <v>92279508</v>
      </c>
      <c r="H31" s="44">
        <v>-3492</v>
      </c>
      <c r="I31" s="44">
        <v>0</v>
      </c>
      <c r="J31" s="43" t="s">
        <v>229</v>
      </c>
    </row>
    <row r="32" spans="1:10" ht="33">
      <c r="A32" s="45" t="s">
        <v>246</v>
      </c>
      <c r="B32" s="44">
        <v>5573000</v>
      </c>
      <c r="C32" s="44">
        <v>6246000</v>
      </c>
      <c r="D32" s="44">
        <v>11819000</v>
      </c>
      <c r="E32" s="44">
        <v>19315201</v>
      </c>
      <c r="F32" s="44">
        <v>5399723</v>
      </c>
      <c r="G32" s="44">
        <v>24714924</v>
      </c>
      <c r="H32" s="44">
        <v>12895924</v>
      </c>
      <c r="I32" s="44">
        <v>109.11</v>
      </c>
      <c r="J32" s="43" t="s">
        <v>229</v>
      </c>
    </row>
    <row r="33" spans="1:10" ht="49.5">
      <c r="A33" s="45" t="s">
        <v>245</v>
      </c>
      <c r="B33" s="44">
        <v>0</v>
      </c>
      <c r="C33" s="44">
        <v>226000</v>
      </c>
      <c r="D33" s="44">
        <v>226000</v>
      </c>
      <c r="E33" s="44">
        <v>0</v>
      </c>
      <c r="F33" s="44">
        <v>152247</v>
      </c>
      <c r="G33" s="44">
        <v>152247</v>
      </c>
      <c r="H33" s="44">
        <v>-73753</v>
      </c>
      <c r="I33" s="44">
        <v>-32.630000000000003</v>
      </c>
      <c r="J33" s="43" t="s">
        <v>229</v>
      </c>
    </row>
    <row r="34" spans="1:10" ht="49.5">
      <c r="A34" s="45" t="s">
        <v>242</v>
      </c>
      <c r="B34" s="44">
        <v>0</v>
      </c>
      <c r="C34" s="44">
        <v>125000</v>
      </c>
      <c r="D34" s="44">
        <v>125000</v>
      </c>
      <c r="E34" s="44">
        <v>0</v>
      </c>
      <c r="F34" s="44">
        <v>141123</v>
      </c>
      <c r="G34" s="44">
        <v>141123</v>
      </c>
      <c r="H34" s="44">
        <v>16123</v>
      </c>
      <c r="I34" s="44">
        <v>12.9</v>
      </c>
      <c r="J34" s="43" t="s">
        <v>229</v>
      </c>
    </row>
    <row r="35" spans="1:10" ht="33">
      <c r="A35" s="45" t="s">
        <v>240</v>
      </c>
      <c r="B35" s="44">
        <v>0</v>
      </c>
      <c r="C35" s="44">
        <v>101000</v>
      </c>
      <c r="D35" s="44">
        <v>101000</v>
      </c>
      <c r="E35" s="44">
        <v>0</v>
      </c>
      <c r="F35" s="44">
        <v>11124</v>
      </c>
      <c r="G35" s="44">
        <v>11124</v>
      </c>
      <c r="H35" s="44">
        <v>-89876</v>
      </c>
      <c r="I35" s="44">
        <v>-88.99</v>
      </c>
      <c r="J35" s="43" t="s">
        <v>229</v>
      </c>
    </row>
    <row r="36" spans="1:10" ht="132">
      <c r="A36" s="45" t="s">
        <v>239</v>
      </c>
      <c r="B36" s="44">
        <v>0</v>
      </c>
      <c r="C36" s="44">
        <v>100000</v>
      </c>
      <c r="D36" s="44">
        <v>100000</v>
      </c>
      <c r="E36" s="44">
        <v>0</v>
      </c>
      <c r="F36" s="44">
        <v>139414</v>
      </c>
      <c r="G36" s="44">
        <v>139414</v>
      </c>
      <c r="H36" s="44">
        <v>39414</v>
      </c>
      <c r="I36" s="44">
        <v>39.409999999999997</v>
      </c>
      <c r="J36" s="43" t="s">
        <v>229</v>
      </c>
    </row>
    <row r="37" spans="1:10" ht="33">
      <c r="A37" s="45" t="s">
        <v>277</v>
      </c>
      <c r="B37" s="44">
        <v>0</v>
      </c>
      <c r="C37" s="44">
        <v>100000</v>
      </c>
      <c r="D37" s="44">
        <v>100000</v>
      </c>
      <c r="E37" s="44">
        <v>0</v>
      </c>
      <c r="F37" s="44">
        <v>139414</v>
      </c>
      <c r="G37" s="44">
        <v>139414</v>
      </c>
      <c r="H37" s="44">
        <v>39414</v>
      </c>
      <c r="I37" s="44">
        <v>39.409999999999997</v>
      </c>
      <c r="J37" s="43" t="s">
        <v>229</v>
      </c>
    </row>
    <row r="38" spans="1:10">
      <c r="A38" s="45" t="s">
        <v>287</v>
      </c>
      <c r="B38" s="44">
        <v>0</v>
      </c>
      <c r="C38" s="44">
        <v>0</v>
      </c>
      <c r="D38" s="44">
        <v>0</v>
      </c>
      <c r="E38" s="44">
        <v>0</v>
      </c>
      <c r="F38" s="44">
        <v>95200</v>
      </c>
      <c r="G38" s="44">
        <v>95200</v>
      </c>
      <c r="H38" s="44">
        <v>95200</v>
      </c>
      <c r="I38" s="44"/>
      <c r="J38" s="43" t="s">
        <v>229</v>
      </c>
    </row>
    <row r="39" spans="1:10" ht="33.75" thickBot="1">
      <c r="A39" s="55" t="s">
        <v>286</v>
      </c>
      <c r="B39" s="54">
        <v>0</v>
      </c>
      <c r="C39" s="54">
        <v>0</v>
      </c>
      <c r="D39" s="54">
        <v>0</v>
      </c>
      <c r="E39" s="54">
        <v>0</v>
      </c>
      <c r="F39" s="54">
        <v>95200</v>
      </c>
      <c r="G39" s="54">
        <v>95200</v>
      </c>
      <c r="H39" s="54">
        <v>95200</v>
      </c>
      <c r="I39" s="54"/>
      <c r="J39" s="53" t="s">
        <v>229</v>
      </c>
    </row>
    <row r="40" spans="1:10">
      <c r="A40" s="157" t="s">
        <v>616</v>
      </c>
      <c r="B40" s="157"/>
      <c r="C40" s="157"/>
      <c r="D40" s="157"/>
      <c r="E40" s="157"/>
      <c r="F40" s="157"/>
      <c r="G40" s="157"/>
      <c r="H40" s="157"/>
      <c r="I40" s="157"/>
      <c r="J40" s="157"/>
    </row>
  </sheetData>
  <mergeCells count="6">
    <mergeCell ref="A4:A5"/>
    <mergeCell ref="B4:D4"/>
    <mergeCell ref="E4:G4"/>
    <mergeCell ref="H4:I4"/>
    <mergeCell ref="J4:J5"/>
    <mergeCell ref="A40:J40"/>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0"/>
  <sheetViews>
    <sheetView zoomScale="75" workbookViewId="0">
      <selection activeCell="E43" sqref="E43"/>
    </sheetView>
  </sheetViews>
  <sheetFormatPr defaultRowHeight="16.5"/>
  <cols>
    <col min="1" max="1" width="19.125" style="39" bestFit="1" customWidth="1"/>
    <col min="2" max="2" width="14.5" style="39" bestFit="1" customWidth="1"/>
    <col min="3" max="4" width="16.75" style="39" bestFit="1" customWidth="1"/>
    <col min="5" max="5" width="21.5" style="39" customWidth="1"/>
    <col min="6" max="6" width="16.75" style="39" bestFit="1" customWidth="1"/>
    <col min="7" max="8" width="16.75" style="38" bestFit="1" customWidth="1"/>
    <col min="9" max="9" width="9" style="38"/>
    <col min="10" max="10" width="15.625" style="38" bestFit="1" customWidth="1"/>
    <col min="11" max="16384" width="9" style="38"/>
  </cols>
  <sheetData>
    <row r="1" spans="1:10" ht="21">
      <c r="A1" s="7"/>
      <c r="B1" s="7"/>
      <c r="C1" s="52"/>
      <c r="D1" s="7"/>
      <c r="E1" s="7" t="s">
        <v>427</v>
      </c>
      <c r="F1" s="7"/>
      <c r="G1" s="52"/>
      <c r="H1" s="52"/>
      <c r="I1" s="52"/>
      <c r="J1" s="52"/>
    </row>
    <row r="2" spans="1:10" ht="21">
      <c r="A2" s="7"/>
      <c r="B2" s="7"/>
      <c r="C2" s="52"/>
      <c r="D2" s="7"/>
      <c r="E2" s="7" t="s">
        <v>478</v>
      </c>
      <c r="F2" s="61"/>
      <c r="G2" s="52"/>
      <c r="H2" s="52"/>
      <c r="I2" s="52"/>
      <c r="J2" s="52"/>
    </row>
    <row r="3" spans="1:10" ht="17.25" thickBot="1">
      <c r="A3" s="6"/>
      <c r="B3" s="9"/>
      <c r="C3" s="38"/>
      <c r="D3" s="9"/>
      <c r="E3" s="9" t="s">
        <v>584</v>
      </c>
      <c r="F3" s="60"/>
      <c r="J3" s="2" t="s">
        <v>459</v>
      </c>
    </row>
    <row r="4" spans="1:10">
      <c r="A4" s="143" t="s">
        <v>460</v>
      </c>
      <c r="B4" s="169" t="s">
        <v>461</v>
      </c>
      <c r="C4" s="170"/>
      <c r="D4" s="171"/>
      <c r="E4" s="169" t="s">
        <v>469</v>
      </c>
      <c r="F4" s="170"/>
      <c r="G4" s="171"/>
      <c r="H4" s="172" t="s">
        <v>470</v>
      </c>
      <c r="I4" s="172"/>
      <c r="J4" s="167" t="s">
        <v>471</v>
      </c>
    </row>
    <row r="5" spans="1:10" ht="33.75" thickBot="1">
      <c r="A5" s="145"/>
      <c r="B5" s="59" t="s">
        <v>472</v>
      </c>
      <c r="C5" s="59" t="s">
        <v>473</v>
      </c>
      <c r="D5" s="135" t="s">
        <v>474</v>
      </c>
      <c r="E5" s="10" t="s">
        <v>472</v>
      </c>
      <c r="F5" s="59" t="s">
        <v>473</v>
      </c>
      <c r="G5" s="135" t="s">
        <v>474</v>
      </c>
      <c r="H5" s="58" t="s">
        <v>475</v>
      </c>
      <c r="I5" s="57" t="s">
        <v>466</v>
      </c>
      <c r="J5" s="168"/>
    </row>
    <row r="6" spans="1:10" ht="33">
      <c r="A6" s="56" t="s">
        <v>276</v>
      </c>
      <c r="B6" s="50">
        <v>50000</v>
      </c>
      <c r="C6" s="50">
        <v>10090000</v>
      </c>
      <c r="D6" s="50">
        <v>10140000</v>
      </c>
      <c r="E6" s="50">
        <v>17036</v>
      </c>
      <c r="F6" s="50">
        <v>10737562</v>
      </c>
      <c r="G6" s="50">
        <v>10754598</v>
      </c>
      <c r="H6" s="50">
        <v>614598</v>
      </c>
      <c r="I6" s="50">
        <v>6.06</v>
      </c>
      <c r="J6" s="49" t="s">
        <v>229</v>
      </c>
    </row>
    <row r="7" spans="1:10" ht="33">
      <c r="A7" s="45" t="s">
        <v>275</v>
      </c>
      <c r="B7" s="44">
        <v>50000</v>
      </c>
      <c r="C7" s="44">
        <v>10090000</v>
      </c>
      <c r="D7" s="44">
        <v>10140000</v>
      </c>
      <c r="E7" s="44">
        <v>17036</v>
      </c>
      <c r="F7" s="44">
        <v>10737562</v>
      </c>
      <c r="G7" s="44">
        <v>10754598</v>
      </c>
      <c r="H7" s="44">
        <v>614598</v>
      </c>
      <c r="I7" s="44">
        <v>6.06</v>
      </c>
      <c r="J7" s="43" t="s">
        <v>229</v>
      </c>
    </row>
    <row r="8" spans="1:10" ht="33">
      <c r="A8" s="45" t="s">
        <v>270</v>
      </c>
      <c r="B8" s="44">
        <v>0</v>
      </c>
      <c r="C8" s="44">
        <v>60000</v>
      </c>
      <c r="D8" s="44">
        <v>60000</v>
      </c>
      <c r="E8" s="44">
        <v>0</v>
      </c>
      <c r="F8" s="44">
        <v>0</v>
      </c>
      <c r="G8" s="44">
        <v>0</v>
      </c>
      <c r="H8" s="44">
        <v>-60000</v>
      </c>
      <c r="I8" s="44">
        <v>-100</v>
      </c>
      <c r="J8" s="43" t="s">
        <v>229</v>
      </c>
    </row>
    <row r="9" spans="1:10" ht="49.5">
      <c r="A9" s="45" t="s">
        <v>268</v>
      </c>
      <c r="B9" s="44">
        <v>0</v>
      </c>
      <c r="C9" s="44">
        <v>60000</v>
      </c>
      <c r="D9" s="44">
        <v>60000</v>
      </c>
      <c r="E9" s="44">
        <v>0</v>
      </c>
      <c r="F9" s="44">
        <v>0</v>
      </c>
      <c r="G9" s="44">
        <v>0</v>
      </c>
      <c r="H9" s="44">
        <v>-60000</v>
      </c>
      <c r="I9" s="44">
        <v>-100</v>
      </c>
      <c r="J9" s="43" t="s">
        <v>229</v>
      </c>
    </row>
    <row r="10" spans="1:10" ht="33">
      <c r="A10" s="45" t="s">
        <v>266</v>
      </c>
      <c r="B10" s="44">
        <v>0</v>
      </c>
      <c r="C10" s="44">
        <v>7530000</v>
      </c>
      <c r="D10" s="44">
        <v>7530000</v>
      </c>
      <c r="E10" s="44">
        <v>0</v>
      </c>
      <c r="F10" s="44">
        <v>8343780</v>
      </c>
      <c r="G10" s="44">
        <v>8343780</v>
      </c>
      <c r="H10" s="44">
        <v>813780</v>
      </c>
      <c r="I10" s="44">
        <v>10.81</v>
      </c>
      <c r="J10" s="43" t="s">
        <v>229</v>
      </c>
    </row>
    <row r="11" spans="1:10" ht="33">
      <c r="A11" s="45" t="s">
        <v>264</v>
      </c>
      <c r="B11" s="44">
        <v>0</v>
      </c>
      <c r="C11" s="44">
        <v>350000</v>
      </c>
      <c r="D11" s="44">
        <v>350000</v>
      </c>
      <c r="E11" s="44">
        <v>0</v>
      </c>
      <c r="F11" s="44">
        <v>349509</v>
      </c>
      <c r="G11" s="44">
        <v>349509</v>
      </c>
      <c r="H11" s="44">
        <v>-491</v>
      </c>
      <c r="I11" s="44">
        <v>-0.14000000000000001</v>
      </c>
      <c r="J11" s="43" t="s">
        <v>229</v>
      </c>
    </row>
    <row r="12" spans="1:10" ht="33">
      <c r="A12" s="45" t="s">
        <v>263</v>
      </c>
      <c r="B12" s="44">
        <v>0</v>
      </c>
      <c r="C12" s="44">
        <v>400000</v>
      </c>
      <c r="D12" s="44">
        <v>400000</v>
      </c>
      <c r="E12" s="44">
        <v>0</v>
      </c>
      <c r="F12" s="44">
        <v>133634</v>
      </c>
      <c r="G12" s="44">
        <v>133634</v>
      </c>
      <c r="H12" s="44">
        <v>-266366</v>
      </c>
      <c r="I12" s="44">
        <v>-66.59</v>
      </c>
      <c r="J12" s="43" t="s">
        <v>229</v>
      </c>
    </row>
    <row r="13" spans="1:10" ht="231">
      <c r="A13" s="45" t="s">
        <v>262</v>
      </c>
      <c r="B13" s="44">
        <v>0</v>
      </c>
      <c r="C13" s="44">
        <v>400000</v>
      </c>
      <c r="D13" s="44">
        <v>400000</v>
      </c>
      <c r="E13" s="44">
        <v>0</v>
      </c>
      <c r="F13" s="44">
        <v>526702</v>
      </c>
      <c r="G13" s="44">
        <v>526702</v>
      </c>
      <c r="H13" s="44">
        <v>126702</v>
      </c>
      <c r="I13" s="44">
        <v>31.68</v>
      </c>
      <c r="J13" s="43" t="s">
        <v>618</v>
      </c>
    </row>
    <row r="14" spans="1:10" ht="49.5">
      <c r="A14" s="45" t="s">
        <v>261</v>
      </c>
      <c r="B14" s="44">
        <v>0</v>
      </c>
      <c r="C14" s="44">
        <v>130000</v>
      </c>
      <c r="D14" s="44">
        <v>130000</v>
      </c>
      <c r="E14" s="44">
        <v>0</v>
      </c>
      <c r="F14" s="44">
        <v>39200</v>
      </c>
      <c r="G14" s="44">
        <v>39200</v>
      </c>
      <c r="H14" s="44">
        <v>-90800</v>
      </c>
      <c r="I14" s="44">
        <v>-69.849999999999994</v>
      </c>
      <c r="J14" s="43" t="s">
        <v>229</v>
      </c>
    </row>
    <row r="15" spans="1:10" ht="33">
      <c r="A15" s="45" t="s">
        <v>260</v>
      </c>
      <c r="B15" s="44">
        <v>0</v>
      </c>
      <c r="C15" s="44">
        <v>0</v>
      </c>
      <c r="D15" s="44">
        <v>0</v>
      </c>
      <c r="E15" s="44">
        <v>0</v>
      </c>
      <c r="F15" s="44">
        <v>12019</v>
      </c>
      <c r="G15" s="44">
        <v>12019</v>
      </c>
      <c r="H15" s="44">
        <v>12019</v>
      </c>
      <c r="I15" s="44"/>
      <c r="J15" s="43" t="s">
        <v>229</v>
      </c>
    </row>
    <row r="16" spans="1:10" ht="33">
      <c r="A16" s="45" t="s">
        <v>259</v>
      </c>
      <c r="B16" s="44">
        <v>0</v>
      </c>
      <c r="C16" s="44">
        <v>0</v>
      </c>
      <c r="D16" s="44">
        <v>0</v>
      </c>
      <c r="E16" s="44">
        <v>0</v>
      </c>
      <c r="F16" s="44">
        <v>247375</v>
      </c>
      <c r="G16" s="44">
        <v>247375</v>
      </c>
      <c r="H16" s="44">
        <v>247375</v>
      </c>
      <c r="I16" s="44"/>
      <c r="J16" s="43" t="s">
        <v>229</v>
      </c>
    </row>
    <row r="17" spans="1:10" ht="33">
      <c r="A17" s="45" t="s">
        <v>258</v>
      </c>
      <c r="B17" s="44">
        <v>0</v>
      </c>
      <c r="C17" s="44">
        <v>6250000</v>
      </c>
      <c r="D17" s="44">
        <v>6250000</v>
      </c>
      <c r="E17" s="44">
        <v>0</v>
      </c>
      <c r="F17" s="44">
        <v>7035341</v>
      </c>
      <c r="G17" s="44">
        <v>7035341</v>
      </c>
      <c r="H17" s="44">
        <v>785341</v>
      </c>
      <c r="I17" s="44">
        <v>12.57</v>
      </c>
      <c r="J17" s="43" t="s">
        <v>229</v>
      </c>
    </row>
    <row r="18" spans="1:10" ht="33">
      <c r="A18" s="45" t="s">
        <v>257</v>
      </c>
      <c r="B18" s="44">
        <v>0</v>
      </c>
      <c r="C18" s="44">
        <v>1400000</v>
      </c>
      <c r="D18" s="44">
        <v>1400000</v>
      </c>
      <c r="E18" s="44">
        <v>0</v>
      </c>
      <c r="F18" s="44">
        <v>1291653</v>
      </c>
      <c r="G18" s="44">
        <v>1291653</v>
      </c>
      <c r="H18" s="44">
        <v>-108347</v>
      </c>
      <c r="I18" s="44">
        <v>-7.74</v>
      </c>
      <c r="J18" s="43" t="s">
        <v>229</v>
      </c>
    </row>
    <row r="19" spans="1:10" ht="33">
      <c r="A19" s="45" t="s">
        <v>255</v>
      </c>
      <c r="B19" s="44">
        <v>0</v>
      </c>
      <c r="C19" s="44">
        <v>1400000</v>
      </c>
      <c r="D19" s="44">
        <v>1400000</v>
      </c>
      <c r="E19" s="44">
        <v>0</v>
      </c>
      <c r="F19" s="44">
        <v>1291653</v>
      </c>
      <c r="G19" s="44">
        <v>1291653</v>
      </c>
      <c r="H19" s="44">
        <v>-108347</v>
      </c>
      <c r="I19" s="44">
        <v>-7.74</v>
      </c>
      <c r="J19" s="43" t="s">
        <v>229</v>
      </c>
    </row>
    <row r="20" spans="1:10" ht="33">
      <c r="A20" s="45" t="s">
        <v>254</v>
      </c>
      <c r="B20" s="44">
        <v>0</v>
      </c>
      <c r="C20" s="44">
        <v>500000</v>
      </c>
      <c r="D20" s="44">
        <v>500000</v>
      </c>
      <c r="E20" s="44">
        <v>0</v>
      </c>
      <c r="F20" s="44">
        <v>204512</v>
      </c>
      <c r="G20" s="44">
        <v>204512</v>
      </c>
      <c r="H20" s="44">
        <v>-295488</v>
      </c>
      <c r="I20" s="44">
        <v>-59.1</v>
      </c>
      <c r="J20" s="43" t="s">
        <v>229</v>
      </c>
    </row>
    <row r="21" spans="1:10" ht="33">
      <c r="A21" s="45" t="s">
        <v>253</v>
      </c>
      <c r="B21" s="44">
        <v>0</v>
      </c>
      <c r="C21" s="44">
        <v>200000</v>
      </c>
      <c r="D21" s="44">
        <v>200000</v>
      </c>
      <c r="E21" s="44">
        <v>0</v>
      </c>
      <c r="F21" s="44">
        <v>21000</v>
      </c>
      <c r="G21" s="44">
        <v>21000</v>
      </c>
      <c r="H21" s="44">
        <v>-179000</v>
      </c>
      <c r="I21" s="44">
        <v>-89.5</v>
      </c>
      <c r="J21" s="43" t="s">
        <v>229</v>
      </c>
    </row>
    <row r="22" spans="1:10" ht="33">
      <c r="A22" s="45" t="s">
        <v>252</v>
      </c>
      <c r="B22" s="44">
        <v>0</v>
      </c>
      <c r="C22" s="44">
        <v>100000</v>
      </c>
      <c r="D22" s="44">
        <v>100000</v>
      </c>
      <c r="E22" s="44">
        <v>0</v>
      </c>
      <c r="F22" s="44">
        <v>169512</v>
      </c>
      <c r="G22" s="44">
        <v>169512</v>
      </c>
      <c r="H22" s="44">
        <v>69512</v>
      </c>
      <c r="I22" s="44">
        <v>69.510000000000005</v>
      </c>
      <c r="J22" s="43" t="s">
        <v>229</v>
      </c>
    </row>
    <row r="23" spans="1:10" ht="49.5">
      <c r="A23" s="45" t="s">
        <v>251</v>
      </c>
      <c r="B23" s="44">
        <v>0</v>
      </c>
      <c r="C23" s="44">
        <v>100000</v>
      </c>
      <c r="D23" s="44">
        <v>100000</v>
      </c>
      <c r="E23" s="44">
        <v>0</v>
      </c>
      <c r="F23" s="44">
        <v>14000</v>
      </c>
      <c r="G23" s="44">
        <v>14000</v>
      </c>
      <c r="H23" s="44">
        <v>-86000</v>
      </c>
      <c r="I23" s="44">
        <v>-86</v>
      </c>
      <c r="J23" s="43" t="s">
        <v>229</v>
      </c>
    </row>
    <row r="24" spans="1:10" ht="49.5">
      <c r="A24" s="45" t="s">
        <v>250</v>
      </c>
      <c r="B24" s="44">
        <v>0</v>
      </c>
      <c r="C24" s="44">
        <v>100000</v>
      </c>
      <c r="D24" s="44">
        <v>100000</v>
      </c>
      <c r="E24" s="44">
        <v>0</v>
      </c>
      <c r="F24" s="44">
        <v>0</v>
      </c>
      <c r="G24" s="44">
        <v>0</v>
      </c>
      <c r="H24" s="44">
        <v>-100000</v>
      </c>
      <c r="I24" s="44">
        <v>-100</v>
      </c>
      <c r="J24" s="43" t="s">
        <v>229</v>
      </c>
    </row>
    <row r="25" spans="1:10" ht="49.5">
      <c r="A25" s="45" t="s">
        <v>249</v>
      </c>
      <c r="B25" s="44">
        <v>50000</v>
      </c>
      <c r="C25" s="44">
        <v>0</v>
      </c>
      <c r="D25" s="44">
        <v>50000</v>
      </c>
      <c r="E25" s="44">
        <v>17036</v>
      </c>
      <c r="F25" s="44">
        <v>131815</v>
      </c>
      <c r="G25" s="44">
        <v>148851</v>
      </c>
      <c r="H25" s="44">
        <v>98851</v>
      </c>
      <c r="I25" s="44">
        <v>197.7</v>
      </c>
      <c r="J25" s="43" t="s">
        <v>229</v>
      </c>
    </row>
    <row r="26" spans="1:10" ht="66">
      <c r="A26" s="45" t="s">
        <v>248</v>
      </c>
      <c r="B26" s="44">
        <v>50000</v>
      </c>
      <c r="C26" s="44">
        <v>0</v>
      </c>
      <c r="D26" s="44">
        <v>50000</v>
      </c>
      <c r="E26" s="44">
        <v>17036</v>
      </c>
      <c r="F26" s="44">
        <v>90851</v>
      </c>
      <c r="G26" s="44">
        <v>107887</v>
      </c>
      <c r="H26" s="44">
        <v>57887</v>
      </c>
      <c r="I26" s="44">
        <v>115.77</v>
      </c>
      <c r="J26" s="43" t="s">
        <v>229</v>
      </c>
    </row>
    <row r="27" spans="1:10" ht="33">
      <c r="A27" s="45" t="s">
        <v>246</v>
      </c>
      <c r="B27" s="44">
        <v>0</v>
      </c>
      <c r="C27" s="44">
        <v>0</v>
      </c>
      <c r="D27" s="44">
        <v>0</v>
      </c>
      <c r="E27" s="44">
        <v>0</v>
      </c>
      <c r="F27" s="44">
        <v>40964</v>
      </c>
      <c r="G27" s="44">
        <v>40964</v>
      </c>
      <c r="H27" s="44">
        <v>40964</v>
      </c>
      <c r="I27" s="44"/>
      <c r="J27" s="43" t="s">
        <v>229</v>
      </c>
    </row>
    <row r="28" spans="1:10" ht="132">
      <c r="A28" s="45" t="s">
        <v>239</v>
      </c>
      <c r="B28" s="44">
        <v>0</v>
      </c>
      <c r="C28" s="44">
        <v>600000</v>
      </c>
      <c r="D28" s="44">
        <v>600000</v>
      </c>
      <c r="E28" s="44">
        <v>0</v>
      </c>
      <c r="F28" s="44">
        <v>765802</v>
      </c>
      <c r="G28" s="44">
        <v>765802</v>
      </c>
      <c r="H28" s="44">
        <v>165802</v>
      </c>
      <c r="I28" s="44">
        <v>27.63</v>
      </c>
      <c r="J28" s="43" t="s">
        <v>229</v>
      </c>
    </row>
    <row r="29" spans="1:10" ht="50.25" thickBot="1">
      <c r="A29" s="55" t="s">
        <v>237</v>
      </c>
      <c r="B29" s="54">
        <v>0</v>
      </c>
      <c r="C29" s="54">
        <v>600000</v>
      </c>
      <c r="D29" s="54">
        <v>600000</v>
      </c>
      <c r="E29" s="54">
        <v>0</v>
      </c>
      <c r="F29" s="54">
        <v>765802</v>
      </c>
      <c r="G29" s="54">
        <v>765802</v>
      </c>
      <c r="H29" s="54">
        <v>165802</v>
      </c>
      <c r="I29" s="54">
        <v>27.63</v>
      </c>
      <c r="J29" s="53" t="s">
        <v>229</v>
      </c>
    </row>
    <row r="30" spans="1:10">
      <c r="A30" s="157" t="s">
        <v>616</v>
      </c>
      <c r="B30" s="157"/>
      <c r="C30" s="157"/>
      <c r="D30" s="157"/>
      <c r="E30" s="157"/>
      <c r="F30" s="157"/>
      <c r="G30" s="157"/>
      <c r="H30" s="157"/>
      <c r="I30" s="157"/>
      <c r="J30" s="157"/>
    </row>
  </sheetData>
  <mergeCells count="6">
    <mergeCell ref="A4:A5"/>
    <mergeCell ref="B4:D4"/>
    <mergeCell ref="E4:G4"/>
    <mergeCell ref="H4:I4"/>
    <mergeCell ref="J4:J5"/>
    <mergeCell ref="A30:J30"/>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24</vt:i4>
      </vt:variant>
    </vt:vector>
  </HeadingPairs>
  <TitlesOfParts>
    <vt:vector size="24" baseType="lpstr">
      <vt:lpstr>收支餘絀表</vt:lpstr>
      <vt:lpstr>餘絀撥補表</vt:lpstr>
      <vt:lpstr>現金流量表</vt:lpstr>
      <vt:lpstr>平衡表</vt:lpstr>
      <vt:lpstr>業務收入明細表</vt:lpstr>
      <vt:lpstr>教學成本明細表</vt:lpstr>
      <vt:lpstr>其他業務成本明細表</vt:lpstr>
      <vt:lpstr>管理及總務費用明細表</vt:lpstr>
      <vt:lpstr>其他業務費用明細表</vt:lpstr>
      <vt:lpstr>財務費用明細表</vt:lpstr>
      <vt:lpstr>其他業務外費用明細表</vt:lpstr>
      <vt:lpstr>資產折舊明細表</vt:lpstr>
      <vt:lpstr>資產報廢明細表</vt:lpstr>
      <vt:lpstr>固定資產建設改良擴充明細表(不含撥贈)</vt:lpstr>
      <vt:lpstr>固定資產建設改良擴充明細表(含撥贈)</vt:lpstr>
      <vt:lpstr>固定資產建設改良擴充計畫預算與實際進度比較表</vt:lpstr>
      <vt:lpstr>主要營運項目執行績效摘要表</vt:lpstr>
      <vt:lpstr>基金數額增減明細表</vt:lpstr>
      <vt:lpstr>資金轉投資及其餘絀明細表</vt:lpstr>
      <vt:lpstr>員工人數彙計表</vt:lpstr>
      <vt:lpstr>用人費用彙計表</vt:lpstr>
      <vt:lpstr>增購及汰舊換新管理用公務車輛明細表</vt:lpstr>
      <vt:lpstr>各項費用彙計表</vt:lpstr>
      <vt:lpstr>管制性項目及統計所需項目比較表</vt:lpstr>
    </vt:vector>
  </TitlesOfParts>
  <Company>福興資訊管理顧問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Admin</cp:lastModifiedBy>
  <dcterms:created xsi:type="dcterms:W3CDTF">2003-08-05T03:37:58Z</dcterms:created>
  <dcterms:modified xsi:type="dcterms:W3CDTF">2021-07-02T06:55:57Z</dcterms:modified>
</cp:coreProperties>
</file>